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svc01\Desktop\R5.4月Sネット申込書\通常版\"/>
    </mc:Choice>
  </mc:AlternateContent>
  <bookViews>
    <workbookView xWindow="12" yWindow="360" windowWidth="19320" windowHeight="11016" tabRatio="500"/>
  </bookViews>
  <sheets>
    <sheet name="通常（一般様用）" sheetId="4" r:id="rId1"/>
  </sheets>
  <definedNames>
    <definedName name="_xlnm.Print_Area" localSheetId="0">'通常（一般様用）'!$A$1:$CM$61</definedName>
  </definedNames>
  <calcPr calcId="162913"/>
</workbook>
</file>

<file path=xl/calcChain.xml><?xml version="1.0" encoding="utf-8"?>
<calcChain xmlns="http://schemas.openxmlformats.org/spreadsheetml/2006/main">
  <c r="BK34" i="4" l="1"/>
  <c r="BK58" i="4"/>
  <c r="CH13" i="4" l="1"/>
  <c r="BW13" i="4"/>
  <c r="CF17" i="4" s="1"/>
  <c r="U61" i="4"/>
  <c r="Q61" i="4"/>
  <c r="Q56" i="4" s="1"/>
  <c r="BO58" i="4"/>
  <c r="BK46" i="4"/>
  <c r="AR54" i="4"/>
  <c r="AN54" i="4"/>
  <c r="AN38" i="4" s="1"/>
  <c r="U53" i="4"/>
  <c r="Q53" i="4"/>
  <c r="BK37" i="4"/>
  <c r="AR35" i="4"/>
  <c r="AN35" i="4"/>
  <c r="AN19" i="4" s="1"/>
  <c r="Q35" i="4"/>
  <c r="BO34" i="4"/>
  <c r="U32" i="4"/>
  <c r="Q32" i="4"/>
  <c r="AR16" i="4"/>
  <c r="AN16" i="4"/>
  <c r="AN6" i="4" s="1"/>
  <c r="BK6" i="4"/>
  <c r="X58" i="4" l="1"/>
  <c r="BR19" i="4" s="1"/>
  <c r="Q6" i="4"/>
  <c r="BW47" i="4"/>
  <c r="CH35" i="4" l="1"/>
  <c r="CH39" i="4" s="1"/>
  <c r="CH43" i="4" s="1"/>
  <c r="CH47" i="4" l="1"/>
</calcChain>
</file>

<file path=xl/sharedStrings.xml><?xml version="1.0" encoding="utf-8"?>
<sst xmlns="http://schemas.openxmlformats.org/spreadsheetml/2006/main" count="362" uniqueCount="314">
  <si>
    <t>大楽毛西1丁目一部・2丁目</t>
    <rPh sb="0" eb="3">
      <t>オタノシケ</t>
    </rPh>
    <rPh sb="3" eb="4">
      <t>ニシ</t>
    </rPh>
    <rPh sb="5" eb="7">
      <t>チョウメ</t>
    </rPh>
    <rPh sb="7" eb="9">
      <t>イチブ</t>
    </rPh>
    <rPh sb="11" eb="13">
      <t>チョウメ</t>
    </rPh>
    <phoneticPr fontId="2"/>
  </si>
  <si>
    <t>※当社記入欄</t>
    <rPh sb="1" eb="3">
      <t>トウシャ</t>
    </rPh>
    <rPh sb="3" eb="6">
      <t>キニュウラン</t>
    </rPh>
    <phoneticPr fontId="2"/>
  </si>
  <si>
    <t>武佐1丁目一部・武佐5丁目一部</t>
    <rPh sb="0" eb="2">
      <t>ムサ</t>
    </rPh>
    <rPh sb="3" eb="5">
      <t>チョウメ</t>
    </rPh>
    <rPh sb="5" eb="7">
      <t>イチブ</t>
    </rPh>
    <rPh sb="8" eb="10">
      <t>ムサ</t>
    </rPh>
    <rPh sb="11" eb="13">
      <t>チョウメ</t>
    </rPh>
    <rPh sb="13" eb="15">
      <t>イチブ</t>
    </rPh>
    <phoneticPr fontId="2"/>
  </si>
  <si>
    <t>美原3丁目・4丁目・5丁目一部</t>
    <rPh sb="0" eb="2">
      <t>ミハラ</t>
    </rPh>
    <rPh sb="3" eb="5">
      <t>チョウメ</t>
    </rPh>
    <rPh sb="7" eb="9">
      <t>チョウメ</t>
    </rPh>
    <rPh sb="11" eb="13">
      <t>チョウメ</t>
    </rPh>
    <rPh sb="13" eb="15">
      <t>イチブ</t>
    </rPh>
    <phoneticPr fontId="2"/>
  </si>
  <si>
    <t>東川町一部・治水町・暁町一部</t>
    <rPh sb="0" eb="1">
      <t>ヒガシ</t>
    </rPh>
    <rPh sb="1" eb="3">
      <t>カワチョウ</t>
    </rPh>
    <rPh sb="3" eb="5">
      <t>イチブ</t>
    </rPh>
    <rPh sb="6" eb="9">
      <t>チスイチョウ</t>
    </rPh>
    <rPh sb="10" eb="11">
      <t>アカツキ</t>
    </rPh>
    <rPh sb="11" eb="12">
      <t>マチ</t>
    </rPh>
    <rPh sb="12" eb="14">
      <t>イチブ</t>
    </rPh>
    <phoneticPr fontId="2"/>
  </si>
  <si>
    <t>スポット合計</t>
    <rPh sb="4" eb="6">
      <t>ゴウケイ</t>
    </rPh>
    <phoneticPr fontId="2"/>
  </si>
  <si>
    <t>花園町・中島町・双葉町一部</t>
    <rPh sb="0" eb="3">
      <t>ハナゾノチョウ</t>
    </rPh>
    <rPh sb="4" eb="7">
      <t>ナカジマチョウ</t>
    </rPh>
    <rPh sb="8" eb="11">
      <t>フタバチョウ</t>
    </rPh>
    <rPh sb="11" eb="13">
      <t>イチブ</t>
    </rPh>
    <phoneticPr fontId="2"/>
  </si>
  <si>
    <t>松浦町・新富町・双葉町一部</t>
    <rPh sb="0" eb="2">
      <t>マツウラ</t>
    </rPh>
    <rPh sb="2" eb="3">
      <t>チョウ</t>
    </rPh>
    <rPh sb="4" eb="7">
      <t>シントミチョウ</t>
    </rPh>
    <rPh sb="8" eb="11">
      <t>フタバチョウ</t>
    </rPh>
    <rPh sb="11" eb="13">
      <t>イチブ</t>
    </rPh>
    <phoneticPr fontId="2"/>
  </si>
  <si>
    <t>愛国東2丁目一部・3丁目一部</t>
    <rPh sb="0" eb="2">
      <t>アイコク</t>
    </rPh>
    <rPh sb="2" eb="3">
      <t>ヒガシ</t>
    </rPh>
    <rPh sb="4" eb="6">
      <t>チョウメ</t>
    </rPh>
    <rPh sb="6" eb="8">
      <t>イチブ</t>
    </rPh>
    <rPh sb="10" eb="12">
      <t>チョウメ</t>
    </rPh>
    <rPh sb="12" eb="14">
      <t>イチブ</t>
    </rPh>
    <phoneticPr fontId="2"/>
  </si>
  <si>
    <t>文苑3丁目</t>
    <rPh sb="0" eb="2">
      <t>フミゾノ</t>
    </rPh>
    <rPh sb="3" eb="5">
      <t>チョウメ</t>
    </rPh>
    <phoneticPr fontId="2"/>
  </si>
  <si>
    <t>興津2丁目一部・3丁目</t>
    <rPh sb="0" eb="2">
      <t>オコツ</t>
    </rPh>
    <rPh sb="3" eb="5">
      <t>チョウメ</t>
    </rPh>
    <rPh sb="5" eb="7">
      <t>イチブ</t>
    </rPh>
    <rPh sb="9" eb="11">
      <t>チョウメ</t>
    </rPh>
    <phoneticPr fontId="2"/>
  </si>
  <si>
    <t>美原5丁目一部</t>
    <rPh sb="0" eb="2">
      <t>ミハラ</t>
    </rPh>
    <rPh sb="3" eb="5">
      <t>チョウメニチ</t>
    </rPh>
    <rPh sb="5" eb="7">
      <t>イチブ</t>
    </rPh>
    <phoneticPr fontId="2"/>
  </si>
  <si>
    <t>文苑1丁目一部</t>
    <rPh sb="0" eb="2">
      <t>フミゾノ</t>
    </rPh>
    <rPh sb="3" eb="5">
      <t>チョウメ</t>
    </rPh>
    <rPh sb="5" eb="7">
      <t>イチブ</t>
    </rPh>
    <phoneticPr fontId="2"/>
  </si>
  <si>
    <t>部</t>
    <rPh sb="0" eb="1">
      <t>ブ</t>
    </rPh>
    <phoneticPr fontId="2"/>
  </si>
  <si>
    <t>芦野2丁目</t>
    <rPh sb="0" eb="2">
      <t>アシノ</t>
    </rPh>
    <rPh sb="3" eb="5">
      <t>チョウメ</t>
    </rPh>
    <phoneticPr fontId="2"/>
  </si>
  <si>
    <t>芦野3丁目</t>
    <rPh sb="0" eb="2">
      <t>アシノ</t>
    </rPh>
    <rPh sb="3" eb="5">
      <t>チョウメ</t>
    </rPh>
    <phoneticPr fontId="2"/>
  </si>
  <si>
    <t>南大通・大町・入舟</t>
    <rPh sb="0" eb="1">
      <t>ミナミ</t>
    </rPh>
    <rPh sb="1" eb="3">
      <t>オオドオリ</t>
    </rPh>
    <rPh sb="4" eb="6">
      <t>オオマチ</t>
    </rPh>
    <rPh sb="7" eb="9">
      <t>イリフネマチ</t>
    </rPh>
    <phoneticPr fontId="2"/>
  </si>
  <si>
    <t>（い）申込枚数</t>
    <rPh sb="3" eb="5">
      <t>モウシコミ</t>
    </rPh>
    <rPh sb="5" eb="7">
      <t>マイスウ</t>
    </rPh>
    <phoneticPr fontId="2"/>
  </si>
  <si>
    <t>（う）広告主様名</t>
    <rPh sb="3" eb="5">
      <t>コウコク</t>
    </rPh>
    <rPh sb="5" eb="6">
      <t>ヌシ</t>
    </rPh>
    <rPh sb="6" eb="7">
      <t>サマ</t>
    </rPh>
    <rPh sb="7" eb="8">
      <t>メイ</t>
    </rPh>
    <phoneticPr fontId="2"/>
  </si>
  <si>
    <t>（え）ご請求先（広告代理店様・印刷会社様など）</t>
    <rPh sb="4" eb="6">
      <t>セイキュウ</t>
    </rPh>
    <rPh sb="6" eb="7">
      <t>サキ</t>
    </rPh>
    <rPh sb="8" eb="10">
      <t>コウコク</t>
    </rPh>
    <rPh sb="10" eb="13">
      <t>ダイリテン</t>
    </rPh>
    <rPh sb="13" eb="14">
      <t>サマ</t>
    </rPh>
    <rPh sb="15" eb="17">
      <t>インサツ</t>
    </rPh>
    <rPh sb="17" eb="19">
      <t>カイシャ</t>
    </rPh>
    <rPh sb="19" eb="20">
      <t>サマ</t>
    </rPh>
    <phoneticPr fontId="2"/>
  </si>
  <si>
    <t>春日・共栄大通4丁目〜9丁目</t>
    <rPh sb="0" eb="2">
      <t>カスガ</t>
    </rPh>
    <rPh sb="3" eb="5">
      <t>キョウエイ</t>
    </rPh>
    <rPh sb="5" eb="7">
      <t>オオドオリ</t>
    </rPh>
    <rPh sb="8" eb="10">
      <t>チョウメ</t>
    </rPh>
    <rPh sb="12" eb="14">
      <t>チョウメ</t>
    </rPh>
    <phoneticPr fontId="2"/>
  </si>
  <si>
    <t>堀川町・入江町</t>
    <rPh sb="0" eb="3">
      <t>ホリカワチョウ</t>
    </rPh>
    <rPh sb="4" eb="6">
      <t>イリエ</t>
    </rPh>
    <rPh sb="6" eb="7">
      <t>マチ</t>
    </rPh>
    <phoneticPr fontId="2"/>
  </si>
  <si>
    <t>材木町</t>
    <rPh sb="0" eb="2">
      <t>ザイモクトウ</t>
    </rPh>
    <rPh sb="2" eb="3">
      <t>マチ</t>
    </rPh>
    <phoneticPr fontId="2"/>
  </si>
  <si>
    <t>城山・緑ヶ岡3丁目</t>
    <rPh sb="0" eb="2">
      <t>シロヤマ</t>
    </rPh>
    <rPh sb="3" eb="6">
      <t>ミドリ</t>
    </rPh>
    <rPh sb="7" eb="9">
      <t>チョウメ</t>
    </rPh>
    <phoneticPr fontId="2"/>
  </si>
  <si>
    <t>緑ヶ岡1丁目</t>
    <rPh sb="0" eb="3">
      <t>ミドリ</t>
    </rPh>
    <rPh sb="4" eb="6">
      <t>チョウメ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</si>
  <si>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</si>
  <si>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</si>
  <si>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昭和中央1丁目・2丁目</t>
    <rPh sb="0" eb="2">
      <t>ショウワ</t>
    </rPh>
    <rPh sb="2" eb="4">
      <t>チュウオウ</t>
    </rPh>
    <rPh sb="5" eb="7">
      <t>チョウメ</t>
    </rPh>
    <rPh sb="9" eb="11">
      <t>チョウメ</t>
    </rPh>
    <phoneticPr fontId="2"/>
  </si>
  <si>
    <t>昭和中央3丁目・4丁目</t>
    <rPh sb="0" eb="2">
      <t>ショウワ</t>
    </rPh>
    <rPh sb="2" eb="4">
      <t>チュウオウ</t>
    </rPh>
    <rPh sb="5" eb="7">
      <t>チョウメ</t>
    </rPh>
    <rPh sb="9" eb="11">
      <t>チョウメ</t>
    </rPh>
    <phoneticPr fontId="2"/>
  </si>
  <si>
    <t>武佐1丁目一部・2丁目一部</t>
    <rPh sb="0" eb="2">
      <t>ムサ</t>
    </rPh>
    <rPh sb="3" eb="5">
      <t>チョウメ</t>
    </rPh>
    <rPh sb="5" eb="7">
      <t>イチブ</t>
    </rPh>
    <rPh sb="9" eb="11">
      <t>チョウメ</t>
    </rPh>
    <rPh sb="11" eb="13">
      <t>イチブ</t>
    </rPh>
    <phoneticPr fontId="2"/>
  </si>
  <si>
    <t>白金町・若松町・共栄大通1丁目〜3丁目</t>
    <rPh sb="0" eb="3">
      <t>シロガネチョウ</t>
    </rPh>
    <rPh sb="4" eb="7">
      <t>ワカマツチョウ</t>
    </rPh>
    <rPh sb="8" eb="10">
      <t>キョウエイ</t>
    </rPh>
    <rPh sb="10" eb="12">
      <t>オオドオリ</t>
    </rPh>
    <rPh sb="13" eb="15">
      <t>チョウメ</t>
    </rPh>
    <rPh sb="17" eb="19">
      <t>チョウメ</t>
    </rPh>
    <phoneticPr fontId="2"/>
  </si>
  <si>
    <t>鶴ヶ岱1丁目・千歳町</t>
    <rPh sb="0" eb="3">
      <t>ツル</t>
    </rPh>
    <rPh sb="4" eb="6">
      <t>チョウメ</t>
    </rPh>
    <rPh sb="7" eb="10">
      <t>チトセチョウ</t>
    </rPh>
    <phoneticPr fontId="2"/>
  </si>
  <si>
    <t>睦・国誉・若葉</t>
    <rPh sb="0" eb="1">
      <t>ムツミ</t>
    </rPh>
    <rPh sb="2" eb="4">
      <t>コクヨ</t>
    </rPh>
    <rPh sb="5" eb="7">
      <t>ワカバ</t>
    </rPh>
    <phoneticPr fontId="2"/>
  </si>
  <si>
    <t>鶴ヶ岱2丁目・3丁目</t>
    <rPh sb="0" eb="3">
      <t>ツル</t>
    </rPh>
    <rPh sb="4" eb="6">
      <t>チョウメ</t>
    </rPh>
    <rPh sb="8" eb="10">
      <t>チョウメ</t>
    </rPh>
    <phoneticPr fontId="2"/>
  </si>
  <si>
    <t>東陽団地</t>
    <rPh sb="0" eb="2">
      <t>トウヨウ</t>
    </rPh>
    <rPh sb="2" eb="4">
      <t>ダンチ</t>
    </rPh>
    <phoneticPr fontId="2"/>
  </si>
  <si>
    <t>昭和中央5丁目・6丁目</t>
    <rPh sb="0" eb="2">
      <t>ショウワ</t>
    </rPh>
    <rPh sb="2" eb="4">
      <t>チュウオウ</t>
    </rPh>
    <rPh sb="5" eb="7">
      <t>チョウメ</t>
    </rPh>
    <rPh sb="9" eb="11">
      <t>チョウメ</t>
    </rPh>
    <phoneticPr fontId="2"/>
  </si>
  <si>
    <t>芦野5丁目</t>
    <rPh sb="0" eb="2">
      <t>アシノ</t>
    </rPh>
    <rPh sb="3" eb="5">
      <t>チョウメ</t>
    </rPh>
    <phoneticPr fontId="2"/>
  </si>
  <si>
    <t>鳥取北10丁目・鳥取大通9丁目一部</t>
    <rPh sb="0" eb="2">
      <t>トットリ</t>
    </rPh>
    <rPh sb="2" eb="3">
      <t>キタ</t>
    </rPh>
    <rPh sb="5" eb="7">
      <t>チョウメ</t>
    </rPh>
    <rPh sb="8" eb="10">
      <t>トットリ</t>
    </rPh>
    <rPh sb="10" eb="12">
      <t>オオドオリ</t>
    </rPh>
    <rPh sb="13" eb="15">
      <t>チョウメノイ</t>
    </rPh>
    <rPh sb="15" eb="17">
      <t>イチブ</t>
    </rPh>
    <phoneticPr fontId="2"/>
  </si>
  <si>
    <t>愛国西1丁目〜4丁目一部（南側）</t>
    <rPh sb="0" eb="2">
      <t>アイコク</t>
    </rPh>
    <rPh sb="2" eb="3">
      <t>ニシ</t>
    </rPh>
    <rPh sb="4" eb="6">
      <t>チョウメ</t>
    </rPh>
    <rPh sb="8" eb="10">
      <t>チョウメ</t>
    </rPh>
    <rPh sb="10" eb="12">
      <t>イチブ</t>
    </rPh>
    <rPh sb="13" eb="15">
      <t>ミナミガワ</t>
    </rPh>
    <phoneticPr fontId="2"/>
  </si>
  <si>
    <t>枚</t>
    <rPh sb="0" eb="1">
      <t>マイ</t>
    </rPh>
    <phoneticPr fontId="2"/>
  </si>
  <si>
    <t>様</t>
    <rPh sb="0" eb="1">
      <t>サマ</t>
    </rPh>
    <phoneticPr fontId="2"/>
  </si>
  <si>
    <t>住所</t>
    <rPh sb="0" eb="2">
      <t>ジュウショ</t>
    </rPh>
    <phoneticPr fontId="2"/>
  </si>
  <si>
    <t>武佐3丁目</t>
    <rPh sb="0" eb="2">
      <t>ムサ</t>
    </rPh>
    <rPh sb="3" eb="5">
      <t>チョウメ</t>
    </rPh>
    <phoneticPr fontId="2"/>
  </si>
  <si>
    <t>東川町一部・豊川町・暁町一部</t>
    <rPh sb="0" eb="1">
      <t>ヒガシ</t>
    </rPh>
    <rPh sb="1" eb="3">
      <t>カワチョウ</t>
    </rPh>
    <rPh sb="3" eb="5">
      <t>イチブ</t>
    </rPh>
    <rPh sb="6" eb="8">
      <t>トヨカワ</t>
    </rPh>
    <rPh sb="8" eb="9">
      <t>チスイチョウ</t>
    </rPh>
    <rPh sb="10" eb="11">
      <t>アカツキ</t>
    </rPh>
    <rPh sb="11" eb="12">
      <t>マチ</t>
    </rPh>
    <rPh sb="12" eb="14">
      <t>イチブ</t>
    </rPh>
    <phoneticPr fontId="2"/>
  </si>
  <si>
    <t>備考欄</t>
    <rPh sb="0" eb="2">
      <t>ビコウ</t>
    </rPh>
    <rPh sb="2" eb="3">
      <t>ラン</t>
    </rPh>
    <phoneticPr fontId="2"/>
  </si>
  <si>
    <t>美原1丁目の一部・2丁目</t>
    <rPh sb="0" eb="2">
      <t>ミハラ</t>
    </rPh>
    <rPh sb="3" eb="5">
      <t>チョウメ</t>
    </rPh>
    <rPh sb="6" eb="8">
      <t>イチブ</t>
    </rPh>
    <rPh sb="10" eb="12">
      <t>チョウメ</t>
    </rPh>
    <phoneticPr fontId="2"/>
  </si>
  <si>
    <t>春採3丁目・5丁目</t>
    <rPh sb="0" eb="2">
      <t>ハルトリ</t>
    </rPh>
    <rPh sb="3" eb="5">
      <t>チョウメ</t>
    </rPh>
    <rPh sb="7" eb="9">
      <t>チョウメ</t>
    </rPh>
    <phoneticPr fontId="2"/>
  </si>
  <si>
    <t>芦野1丁目</t>
    <rPh sb="0" eb="2">
      <t>アシノ</t>
    </rPh>
    <rPh sb="3" eb="5">
      <t>チョウメ</t>
    </rPh>
    <phoneticPr fontId="2"/>
  </si>
  <si>
    <t>鳥取北4丁目</t>
    <rPh sb="0" eb="2">
      <t>トットリ</t>
    </rPh>
    <rPh sb="2" eb="3">
      <t>キタ</t>
    </rPh>
    <rPh sb="4" eb="6">
      <t>チョウメ</t>
    </rPh>
    <phoneticPr fontId="2"/>
  </si>
  <si>
    <t>中園町</t>
    <rPh sb="0" eb="2">
      <t>ナカゾノトウ</t>
    </rPh>
    <rPh sb="2" eb="3">
      <t>マチ</t>
    </rPh>
    <phoneticPr fontId="2"/>
  </si>
  <si>
    <t>昭和北全域</t>
    <rPh sb="0" eb="2">
      <t>ショウワ</t>
    </rPh>
    <rPh sb="2" eb="3">
      <t>キタ</t>
    </rPh>
    <rPh sb="3" eb="5">
      <t>ゼンイキ</t>
    </rPh>
    <phoneticPr fontId="2"/>
  </si>
  <si>
    <t>幸町・浪花町・南浜町</t>
    <rPh sb="0" eb="2">
      <t>サイワイチョウ</t>
    </rPh>
    <rPh sb="3" eb="6">
      <t>ナニワチョウ</t>
    </rPh>
    <rPh sb="7" eb="10">
      <t>ミナミハマチョウ</t>
    </rPh>
    <phoneticPr fontId="2"/>
  </si>
  <si>
    <t>宝町・寿町・仲浜町</t>
    <rPh sb="0" eb="2">
      <t>タカラマチ</t>
    </rPh>
    <rPh sb="3" eb="5">
      <t>コトブキマチ</t>
    </rPh>
    <rPh sb="6" eb="9">
      <t>ナカハマチョウ</t>
    </rPh>
    <phoneticPr fontId="2"/>
  </si>
  <si>
    <t>文苑2丁目一部</t>
    <rPh sb="0" eb="2">
      <t>フミゾノ</t>
    </rPh>
    <rPh sb="3" eb="5">
      <t>チョウメ</t>
    </rPh>
    <rPh sb="5" eb="7">
      <t>イチブ</t>
    </rPh>
    <phoneticPr fontId="2"/>
  </si>
  <si>
    <t>文苑4丁目一部</t>
    <rPh sb="0" eb="2">
      <t>フミゾノ</t>
    </rPh>
    <rPh sb="3" eb="5">
      <t>チョウメ</t>
    </rPh>
    <rPh sb="5" eb="7">
      <t>イチブ</t>
    </rPh>
    <phoneticPr fontId="2"/>
  </si>
  <si>
    <t>愛国東1丁目・2丁目一部</t>
    <rPh sb="0" eb="2">
      <t>アイコク</t>
    </rPh>
    <rPh sb="2" eb="3">
      <t>ヒガシ</t>
    </rPh>
    <rPh sb="4" eb="6">
      <t>チョウメ</t>
    </rPh>
    <rPh sb="8" eb="10">
      <t>チョウメ</t>
    </rPh>
    <rPh sb="10" eb="12">
      <t>イチブ</t>
    </rPh>
    <phoneticPr fontId="2"/>
  </si>
  <si>
    <t>新富士1丁目一部・2丁目・3丁目</t>
    <rPh sb="0" eb="3">
      <t>シンフジ</t>
    </rPh>
    <rPh sb="4" eb="6">
      <t>チョウメ</t>
    </rPh>
    <rPh sb="6" eb="8">
      <t>イチブ</t>
    </rPh>
    <rPh sb="10" eb="12">
      <t>チョウメ</t>
    </rPh>
    <rPh sb="14" eb="16">
      <t>チョウメ</t>
    </rPh>
    <phoneticPr fontId="2"/>
  </si>
  <si>
    <t>お申込日</t>
    <rPh sb="1" eb="3">
      <t>モウシコミ</t>
    </rPh>
    <rPh sb="3" eb="4">
      <t>ニチ</t>
    </rPh>
    <phoneticPr fontId="2"/>
  </si>
  <si>
    <t>（あ）配　布　日</t>
    <rPh sb="3" eb="8">
      <t>ハイフニチ</t>
    </rPh>
    <phoneticPr fontId="2"/>
  </si>
  <si>
    <t>愛国東2丁目一部・3丁目一部・4丁目一部</t>
    <rPh sb="0" eb="2">
      <t>アイコク</t>
    </rPh>
    <rPh sb="2" eb="3">
      <t>ヒガシ</t>
    </rPh>
    <rPh sb="4" eb="6">
      <t>チョウメ</t>
    </rPh>
    <rPh sb="6" eb="8">
      <t>イチブ</t>
    </rPh>
    <rPh sb="10" eb="12">
      <t>チョウメ</t>
    </rPh>
    <rPh sb="12" eb="14">
      <t>イチブ</t>
    </rPh>
    <rPh sb="16" eb="18">
      <t>チョウメ</t>
    </rPh>
    <rPh sb="18" eb="20">
      <t>イチブ</t>
    </rPh>
    <phoneticPr fontId="2"/>
  </si>
  <si>
    <t>愛国西1丁目・2丁目一部</t>
    <rPh sb="0" eb="2">
      <t>アイコク</t>
    </rPh>
    <rPh sb="2" eb="3">
      <t>ニシ</t>
    </rPh>
    <rPh sb="4" eb="6">
      <t>チョウメ</t>
    </rPh>
    <rPh sb="8" eb="10">
      <t>チョウメ</t>
    </rPh>
    <rPh sb="10" eb="12">
      <t>イチブ</t>
    </rPh>
    <phoneticPr fontId="2"/>
  </si>
  <si>
    <t>愛国西2丁目一部・3丁目一部</t>
    <rPh sb="0" eb="2">
      <t>アイコク</t>
    </rPh>
    <rPh sb="2" eb="3">
      <t>ニシ</t>
    </rPh>
    <rPh sb="4" eb="6">
      <t>チョウメ</t>
    </rPh>
    <rPh sb="6" eb="8">
      <t>イチブ</t>
    </rPh>
    <rPh sb="10" eb="12">
      <t>チョウメ</t>
    </rPh>
    <rPh sb="12" eb="14">
      <t>イチブ</t>
    </rPh>
    <phoneticPr fontId="2"/>
  </si>
  <si>
    <t>地域名</t>
    <rPh sb="0" eb="2">
      <t>チイキ</t>
    </rPh>
    <rPh sb="2" eb="3">
      <t>メイ</t>
    </rPh>
    <phoneticPr fontId="2"/>
  </si>
  <si>
    <t>枚数</t>
    <rPh sb="0" eb="2">
      <t>マイスウ</t>
    </rPh>
    <phoneticPr fontId="2"/>
  </si>
  <si>
    <t>宮本町1丁目・富士見2〜3丁目・柏木町</t>
    <rPh sb="0" eb="3">
      <t>ミヤモトチョウ</t>
    </rPh>
    <rPh sb="4" eb="6">
      <t>チョウメ</t>
    </rPh>
    <rPh sb="7" eb="10">
      <t>フジミ</t>
    </rPh>
    <rPh sb="13" eb="15">
      <t>チョウメ</t>
    </rPh>
    <rPh sb="16" eb="18">
      <t>カシワギ</t>
    </rPh>
    <rPh sb="18" eb="19">
      <t>マチ</t>
    </rPh>
    <phoneticPr fontId="2"/>
  </si>
  <si>
    <t>円</t>
    <rPh sb="0" eb="1">
      <t>エン</t>
    </rPh>
    <phoneticPr fontId="2"/>
  </si>
  <si>
    <t>昭和町4丁目・昭和南3丁目・4丁目</t>
    <rPh sb="0" eb="3">
      <t>ショウワチョウ</t>
    </rPh>
    <rPh sb="4" eb="6">
      <t>チョウメ</t>
    </rPh>
    <rPh sb="7" eb="9">
      <t>ショウワ</t>
    </rPh>
    <rPh sb="9" eb="10">
      <t>ミナミ</t>
    </rPh>
    <rPh sb="11" eb="13">
      <t>チョウメ</t>
    </rPh>
    <rPh sb="15" eb="17">
      <t>チョウメ</t>
    </rPh>
    <phoneticPr fontId="2"/>
  </si>
  <si>
    <t>昭和南5丁目</t>
    <rPh sb="0" eb="2">
      <t>ショウワ</t>
    </rPh>
    <rPh sb="2" eb="3">
      <t>ミナミ</t>
    </rPh>
    <rPh sb="4" eb="6">
      <t>チョウメ</t>
    </rPh>
    <phoneticPr fontId="2"/>
  </si>
  <si>
    <t>昭和南6丁目・北園</t>
    <rPh sb="0" eb="2">
      <t>ショウワ</t>
    </rPh>
    <rPh sb="2" eb="3">
      <t>ミナミ</t>
    </rPh>
    <rPh sb="4" eb="6">
      <t>チョウメ</t>
    </rPh>
    <rPh sb="7" eb="9">
      <t>キタゾノ</t>
    </rPh>
    <phoneticPr fontId="2"/>
  </si>
  <si>
    <t>緑ヶ岡2丁目一部・貝塚1丁目</t>
    <rPh sb="0" eb="3">
      <t>ミドリ</t>
    </rPh>
    <rPh sb="4" eb="6">
      <t>チョウメ</t>
    </rPh>
    <rPh sb="6" eb="8">
      <t>イチブ</t>
    </rPh>
    <rPh sb="9" eb="11">
      <t>カイヅカ</t>
    </rPh>
    <rPh sb="12" eb="14">
      <t>チョウメ</t>
    </rPh>
    <phoneticPr fontId="2"/>
  </si>
  <si>
    <t>緑ヶ岡5丁目一部（南側）</t>
    <rPh sb="0" eb="3">
      <t>ミドリ</t>
    </rPh>
    <rPh sb="4" eb="6">
      <t>チョウメ</t>
    </rPh>
    <rPh sb="6" eb="8">
      <t>イチブ</t>
    </rPh>
    <rPh sb="9" eb="11">
      <t>ミナミガワ</t>
    </rPh>
    <phoneticPr fontId="2"/>
  </si>
  <si>
    <t>お申込締切</t>
    <rPh sb="1" eb="3">
      <t>モウシコミ</t>
    </rPh>
    <rPh sb="3" eb="5">
      <t>シメキリ</t>
    </rPh>
    <phoneticPr fontId="2"/>
  </si>
  <si>
    <t>幣舞町・富士見1丁目・大川町</t>
    <rPh sb="0" eb="2">
      <t>ヌサマイ</t>
    </rPh>
    <rPh sb="2" eb="3">
      <t>マチ</t>
    </rPh>
    <rPh sb="4" eb="7">
      <t>フジミ</t>
    </rPh>
    <rPh sb="8" eb="10">
      <t>チョウメ</t>
    </rPh>
    <rPh sb="11" eb="14">
      <t>オオカワチョウ</t>
    </rPh>
    <phoneticPr fontId="2"/>
  </si>
  <si>
    <t>浦見町・弥生1丁目・宮本町2丁目</t>
    <rPh sb="0" eb="2">
      <t>ウラミ</t>
    </rPh>
    <rPh sb="2" eb="3">
      <t>マチ</t>
    </rPh>
    <rPh sb="4" eb="6">
      <t>ヤヨイ</t>
    </rPh>
    <rPh sb="7" eb="9">
      <t>チョウメ</t>
    </rPh>
    <rPh sb="10" eb="13">
      <t>ミヤモトマチ</t>
    </rPh>
    <rPh sb="14" eb="16">
      <t>チョウメ</t>
    </rPh>
    <phoneticPr fontId="2"/>
  </si>
  <si>
    <t>桂・桂木・曙</t>
    <rPh sb="0" eb="1">
      <t>カツラ</t>
    </rPh>
    <rPh sb="2" eb="4">
      <t>カツラギ</t>
    </rPh>
    <rPh sb="5" eb="6">
      <t>アケボノ</t>
    </rPh>
    <phoneticPr fontId="2"/>
  </si>
  <si>
    <t>川北町・新釧路町・古川町</t>
    <rPh sb="0" eb="2">
      <t>カワキタ</t>
    </rPh>
    <rPh sb="2" eb="3">
      <t>マチ</t>
    </rPh>
    <rPh sb="4" eb="5">
      <t>シン</t>
    </rPh>
    <rPh sb="5" eb="8">
      <t>クシロチョウ</t>
    </rPh>
    <rPh sb="9" eb="12">
      <t>フルカワチョウ</t>
    </rPh>
    <phoneticPr fontId="2"/>
  </si>
  <si>
    <t>中鶴野・鶴野東1丁目</t>
    <rPh sb="0" eb="1">
      <t>ナカ</t>
    </rPh>
    <rPh sb="1" eb="3">
      <t>ツルノ</t>
    </rPh>
    <rPh sb="4" eb="6">
      <t>ツルノ</t>
    </rPh>
    <rPh sb="6" eb="7">
      <t>ヒガシ</t>
    </rPh>
    <rPh sb="8" eb="10">
      <t>チョウメ</t>
    </rPh>
    <phoneticPr fontId="2"/>
  </si>
  <si>
    <t>旭町・川上町・栄町</t>
    <rPh sb="0" eb="2">
      <t>アサヒマチ</t>
    </rPh>
    <rPh sb="3" eb="6">
      <t>カワカミチョウ</t>
    </rPh>
    <rPh sb="7" eb="9">
      <t>サカエマチ</t>
    </rPh>
    <phoneticPr fontId="2"/>
  </si>
  <si>
    <t>様</t>
  </si>
  <si>
    <t>鶴野東2丁目・3丁目</t>
    <rPh sb="0" eb="2">
      <t>ツルノ</t>
    </rPh>
    <rPh sb="2" eb="3">
      <t>ヒガシ</t>
    </rPh>
    <rPh sb="4" eb="6">
      <t>チョウメ</t>
    </rPh>
    <rPh sb="8" eb="10">
      <t>チョウメ</t>
    </rPh>
    <phoneticPr fontId="2"/>
  </si>
  <si>
    <t>若竹町</t>
    <rPh sb="0" eb="2">
      <t>ワカタケ</t>
    </rPh>
    <rPh sb="2" eb="3">
      <t>マチ</t>
    </rPh>
    <phoneticPr fontId="2"/>
  </si>
  <si>
    <t>鶴野東4丁目・5丁目</t>
    <rPh sb="0" eb="2">
      <t>ツルノ</t>
    </rPh>
    <rPh sb="2" eb="3">
      <t>ヒガシ</t>
    </rPh>
    <rPh sb="4" eb="6">
      <t>チョウメ</t>
    </rPh>
    <rPh sb="8" eb="10">
      <t>チョウメ</t>
    </rPh>
    <phoneticPr fontId="2"/>
  </si>
  <si>
    <t>新橋大通・新川町</t>
    <rPh sb="0" eb="2">
      <t>シンバシ</t>
    </rPh>
    <rPh sb="2" eb="4">
      <t>オオドオリ</t>
    </rPh>
    <rPh sb="5" eb="8">
      <t>シンカワチョウ</t>
    </rPh>
    <phoneticPr fontId="2"/>
  </si>
  <si>
    <t>住ノ江町・川端町</t>
    <rPh sb="0" eb="1">
      <t>スミ</t>
    </rPh>
    <rPh sb="2" eb="4">
      <t>エチョウ</t>
    </rPh>
    <rPh sb="5" eb="8">
      <t>カワバタチョウ</t>
    </rPh>
    <phoneticPr fontId="2"/>
  </si>
  <si>
    <t>駒場町</t>
    <rPh sb="0" eb="3">
      <t>コマバチョウ</t>
    </rPh>
    <phoneticPr fontId="2"/>
  </si>
  <si>
    <t>若草町・喜多町</t>
    <rPh sb="0" eb="3">
      <t>ワカクサチョウ</t>
    </rPh>
    <rPh sb="4" eb="6">
      <t>キタ</t>
    </rPh>
    <rPh sb="6" eb="7">
      <t>マチ</t>
    </rPh>
    <phoneticPr fontId="2"/>
  </si>
  <si>
    <t>春採4丁目・興津2丁目一部</t>
    <rPh sb="0" eb="2">
      <t>ハルトリ</t>
    </rPh>
    <rPh sb="3" eb="5">
      <t>チョウメ</t>
    </rPh>
    <rPh sb="6" eb="8">
      <t>オコツ</t>
    </rPh>
    <rPh sb="9" eb="11">
      <t>チョウメ</t>
    </rPh>
    <rPh sb="11" eb="13">
      <t>イチブ</t>
    </rPh>
    <phoneticPr fontId="2"/>
  </si>
  <si>
    <t>美原1丁目</t>
    <rPh sb="0" eb="2">
      <t>ミハラ</t>
    </rPh>
    <rPh sb="3" eb="5">
      <t>チョウメ</t>
    </rPh>
    <phoneticPr fontId="2"/>
  </si>
  <si>
    <t>柳町・新栄町</t>
    <rPh sb="0" eb="2">
      <t>ヤナギマチ</t>
    </rPh>
    <rPh sb="3" eb="6">
      <t>シンエイチョウ</t>
    </rPh>
    <phoneticPr fontId="2"/>
  </si>
  <si>
    <t>光陽町</t>
    <rPh sb="0" eb="3">
      <t>コウヨウチョウ</t>
    </rPh>
    <phoneticPr fontId="2"/>
  </si>
  <si>
    <t>武佐4丁目</t>
    <rPh sb="0" eb="2">
      <t>ムサ</t>
    </rPh>
    <rPh sb="3" eb="5">
      <t>チョウメ</t>
    </rPh>
    <phoneticPr fontId="2"/>
  </si>
  <si>
    <t>お申込枚数</t>
    <rPh sb="1" eb="3">
      <t>モウシコミ</t>
    </rPh>
    <rPh sb="3" eb="5">
      <t>マイスウ</t>
    </rPh>
    <phoneticPr fontId="2"/>
  </si>
  <si>
    <t>チラシ搬入日</t>
    <rPh sb="3" eb="5">
      <t>ハンニュウ</t>
    </rPh>
    <rPh sb="5" eb="6">
      <t>ニチ</t>
    </rPh>
    <phoneticPr fontId="2"/>
  </si>
  <si>
    <t>搬入締切</t>
    <rPh sb="0" eb="2">
      <t>ハンニュウ</t>
    </rPh>
    <rPh sb="2" eb="4">
      <t>シメキリ</t>
    </rPh>
    <phoneticPr fontId="2"/>
  </si>
  <si>
    <t>A〜I ブロック合計枚数</t>
    <rPh sb="8" eb="10">
      <t>ゴウケイ</t>
    </rPh>
    <rPh sb="10" eb="12">
      <t>マイスウ</t>
    </rPh>
    <phoneticPr fontId="2"/>
  </si>
  <si>
    <t>Aブロック全域</t>
    <rPh sb="5" eb="7">
      <t>ゼンイキ</t>
    </rPh>
    <phoneticPr fontId="2"/>
  </si>
  <si>
    <t>Bブロック全域</t>
    <rPh sb="5" eb="7">
      <t>ゼンイキ</t>
    </rPh>
    <phoneticPr fontId="2"/>
  </si>
  <si>
    <t>Fブロック全域</t>
    <rPh sb="5" eb="7">
      <t>ゼンイキ</t>
    </rPh>
    <phoneticPr fontId="2"/>
  </si>
  <si>
    <t>Eブロック全域</t>
    <rPh sb="5" eb="7">
      <t>ゼンイキ</t>
    </rPh>
    <phoneticPr fontId="2"/>
  </si>
  <si>
    <t>Dブロック全域</t>
    <rPh sb="5" eb="7">
      <t>ゼンイキ</t>
    </rPh>
    <phoneticPr fontId="2"/>
  </si>
  <si>
    <t>Gブロック全域</t>
    <rPh sb="5" eb="7">
      <t>ゼンイキ</t>
    </rPh>
    <phoneticPr fontId="2"/>
  </si>
  <si>
    <t>Hブロック全域</t>
    <rPh sb="5" eb="7">
      <t>ゼンイキ</t>
    </rPh>
    <phoneticPr fontId="2"/>
  </si>
  <si>
    <t>Iブロック全域</t>
    <rPh sb="5" eb="7">
      <t>ゼンイキ</t>
    </rPh>
    <phoneticPr fontId="2"/>
  </si>
  <si>
    <t>愛国西３丁目一部・4丁目一部</t>
    <rPh sb="0" eb="2">
      <t>アイコク</t>
    </rPh>
    <rPh sb="2" eb="3">
      <t>ニシ</t>
    </rPh>
    <rPh sb="4" eb="6">
      <t>チョウメ</t>
    </rPh>
    <rPh sb="6" eb="8">
      <t>イチブ</t>
    </rPh>
    <rPh sb="10" eb="12">
      <t>チョウメ</t>
    </rPh>
    <rPh sb="12" eb="14">
      <t>イチブ</t>
    </rPh>
    <phoneticPr fontId="2"/>
  </si>
  <si>
    <t>桜ヶ岡1丁目・3丁目一部・春採8丁目</t>
    <rPh sb="0" eb="1">
      <t>サクラ</t>
    </rPh>
    <rPh sb="2" eb="3">
      <t>オカ</t>
    </rPh>
    <rPh sb="4" eb="6">
      <t>チョウメ</t>
    </rPh>
    <rPh sb="8" eb="10">
      <t>チョウメ</t>
    </rPh>
    <rPh sb="10" eb="12">
      <t>イチブ</t>
    </rPh>
    <rPh sb="13" eb="15">
      <t>ハルトリ</t>
    </rPh>
    <rPh sb="16" eb="18">
      <t>チョウメ</t>
    </rPh>
    <phoneticPr fontId="2"/>
  </si>
  <si>
    <t>桜ヶ岡3丁目一部・6丁目</t>
    <rPh sb="0" eb="1">
      <t>サクラ</t>
    </rPh>
    <rPh sb="2" eb="3">
      <t>オカ</t>
    </rPh>
    <rPh sb="4" eb="6">
      <t>チョウメ</t>
    </rPh>
    <rPh sb="6" eb="8">
      <t>イチブ</t>
    </rPh>
    <rPh sb="10" eb="12">
      <t>チョウメ</t>
    </rPh>
    <phoneticPr fontId="2"/>
  </si>
  <si>
    <t>河畔団地・遠矢3丁目〜9丁目</t>
    <rPh sb="0" eb="2">
      <t>カハン</t>
    </rPh>
    <rPh sb="2" eb="4">
      <t>ダンチ</t>
    </rPh>
    <rPh sb="5" eb="7">
      <t>トオヤ</t>
    </rPh>
    <rPh sb="8" eb="10">
      <t>チョウメ</t>
    </rPh>
    <rPh sb="12" eb="14">
      <t>チョウメ</t>
    </rPh>
    <phoneticPr fontId="2"/>
  </si>
  <si>
    <t>配布枚数</t>
    <rPh sb="0" eb="2">
      <t>ハイフ</t>
    </rPh>
    <rPh sb="2" eb="4">
      <t>マイスウ</t>
    </rPh>
    <phoneticPr fontId="2"/>
  </si>
  <si>
    <t>配布料金</t>
    <rPh sb="0" eb="2">
      <t>ハイフ</t>
    </rPh>
    <rPh sb="2" eb="4">
      <t>リョウキン</t>
    </rPh>
    <phoneticPr fontId="2"/>
  </si>
  <si>
    <t>配布料金計</t>
    <rPh sb="0" eb="2">
      <t>ハイフ</t>
    </rPh>
    <rPh sb="2" eb="4">
      <t>リョウキン</t>
    </rPh>
    <rPh sb="4" eb="5">
      <t>ケイ</t>
    </rPh>
    <phoneticPr fontId="2"/>
  </si>
  <si>
    <t>（お）サイズ・配布料金</t>
    <rPh sb="7" eb="9">
      <t>ハイフ</t>
    </rPh>
    <rPh sb="9" eb="11">
      <t>リョウキン</t>
    </rPh>
    <phoneticPr fontId="2"/>
  </si>
  <si>
    <t>上記（あ）〜（お）が記載されていることを確認してください。</t>
    <rPh sb="0" eb="2">
      <t>ジョウキ</t>
    </rPh>
    <rPh sb="10" eb="12">
      <t>キサイ</t>
    </rPh>
    <rPh sb="20" eb="22">
      <t>カクニン</t>
    </rPh>
    <phoneticPr fontId="2"/>
  </si>
  <si>
    <t>月</t>
    <rPh sb="0" eb="1">
      <t>ツキ</t>
    </rPh>
    <phoneticPr fontId="2"/>
  </si>
  <si>
    <t>サイズ</t>
    <phoneticPr fontId="2"/>
  </si>
  <si>
    <t>G-3</t>
  </si>
  <si>
    <t>G-4</t>
  </si>
  <si>
    <t>G-18</t>
  </si>
  <si>
    <t>G-19</t>
  </si>
  <si>
    <t>G-20</t>
  </si>
  <si>
    <t>H-2</t>
  </si>
  <si>
    <t>H-3</t>
  </si>
  <si>
    <t>H-4</t>
  </si>
  <si>
    <t>I-3</t>
  </si>
  <si>
    <t>I-4</t>
  </si>
  <si>
    <t>I-5</t>
  </si>
  <si>
    <t>I-6</t>
  </si>
  <si>
    <t>I-7</t>
  </si>
  <si>
    <t>I-8</t>
  </si>
  <si>
    <t>F-3</t>
  </si>
  <si>
    <t>F-4</t>
  </si>
  <si>
    <t>F-5</t>
  </si>
  <si>
    <t>F-6</t>
  </si>
  <si>
    <t>F-7</t>
  </si>
  <si>
    <t>F-8</t>
  </si>
  <si>
    <t>F-9</t>
  </si>
  <si>
    <t>F-10</t>
  </si>
  <si>
    <t>F-11</t>
  </si>
  <si>
    <t>F-12</t>
  </si>
  <si>
    <t>F-13</t>
  </si>
  <si>
    <t>F-14</t>
  </si>
  <si>
    <t>E-4</t>
  </si>
  <si>
    <t>E-5</t>
  </si>
  <si>
    <t>E-8</t>
  </si>
  <si>
    <t>E-9</t>
  </si>
  <si>
    <t>E-10</t>
  </si>
  <si>
    <t>E-11</t>
  </si>
  <si>
    <t>E-12</t>
  </si>
  <si>
    <t>D-3</t>
  </si>
  <si>
    <t>D-6</t>
  </si>
  <si>
    <t>D-7</t>
  </si>
  <si>
    <t>A-2</t>
  </si>
  <si>
    <t>A-3</t>
  </si>
  <si>
    <t>A-4</t>
  </si>
  <si>
    <t>②スポット　　　　　　　　枚数</t>
    <rPh sb="13" eb="15">
      <t>マイスウ</t>
    </rPh>
    <phoneticPr fontId="2"/>
  </si>
  <si>
    <t>①ブロック　　　　　　枚数　</t>
    <rPh sb="11" eb="13">
      <t>マイスウ</t>
    </rPh>
    <phoneticPr fontId="2"/>
  </si>
  <si>
    <t>内容</t>
    <rPh sb="0" eb="2">
      <t>ナイヨウ</t>
    </rPh>
    <phoneticPr fontId="2"/>
  </si>
  <si>
    <t>ⓑオプション         料金</t>
    <rPh sb="15" eb="17">
      <t>リョウキン</t>
    </rPh>
    <phoneticPr fontId="2"/>
  </si>
  <si>
    <t>春採6丁目</t>
    <rPh sb="0" eb="2">
      <t>ハルトリ</t>
    </rPh>
    <rPh sb="3" eb="5">
      <t>チョウメ</t>
    </rPh>
    <phoneticPr fontId="2"/>
  </si>
  <si>
    <t>ⓐ+ⓑ単価</t>
    <rPh sb="3" eb="5">
      <t>タンカ</t>
    </rPh>
    <phoneticPr fontId="2"/>
  </si>
  <si>
    <t>①＋②                                                       今回お申込枚数</t>
    <rPh sb="58" eb="60">
      <t>コンカイ</t>
    </rPh>
    <rPh sb="61" eb="63">
      <t>モウシコミ</t>
    </rPh>
    <rPh sb="63" eb="65">
      <t>マイスウ</t>
    </rPh>
    <phoneticPr fontId="2"/>
  </si>
  <si>
    <t>ⓐ配布料単価</t>
    <rPh sb="1" eb="3">
      <t>ハイフ</t>
    </rPh>
    <rPh sb="3" eb="4">
      <t>リョウ</t>
    </rPh>
    <rPh sb="4" eb="6">
      <t>タンカ</t>
    </rPh>
    <phoneticPr fontId="2"/>
  </si>
  <si>
    <t>愛国東3丁目一部</t>
    <rPh sb="0" eb="2">
      <t>アイコク</t>
    </rPh>
    <rPh sb="2" eb="3">
      <t>ヒガシ</t>
    </rPh>
    <rPh sb="4" eb="6">
      <t>チョウメ</t>
    </rPh>
    <rPh sb="6" eb="8">
      <t>イチブ</t>
    </rPh>
    <phoneticPr fontId="2"/>
  </si>
  <si>
    <t>緑ヶ岡2丁目一部・4丁目・6丁目一部</t>
    <rPh sb="0" eb="3">
      <t>ミドリ</t>
    </rPh>
    <rPh sb="4" eb="6">
      <t>チョウメ</t>
    </rPh>
    <rPh sb="6" eb="8">
      <t>イチブ</t>
    </rPh>
    <rPh sb="10" eb="12">
      <t>チョウメ</t>
    </rPh>
    <rPh sb="14" eb="16">
      <t>チョウメ</t>
    </rPh>
    <rPh sb="16" eb="18">
      <t>イチブ</t>
    </rPh>
    <phoneticPr fontId="2"/>
  </si>
  <si>
    <t>緑ヶ岡5丁目一部（北側）・6丁目一部</t>
    <rPh sb="0" eb="3">
      <t>ミドリ</t>
    </rPh>
    <rPh sb="4" eb="6">
      <t>チョウメ</t>
    </rPh>
    <rPh sb="6" eb="8">
      <t>イチブ</t>
    </rPh>
    <rPh sb="9" eb="10">
      <t>キタ</t>
    </rPh>
    <rPh sb="10" eb="11">
      <t>ミナミガワ</t>
    </rPh>
    <rPh sb="14" eb="16">
      <t>チョウメ</t>
    </rPh>
    <rPh sb="16" eb="18">
      <t>イチブ</t>
    </rPh>
    <phoneticPr fontId="2"/>
  </si>
  <si>
    <t>白樺台2丁目・4丁目・6丁目の一部</t>
    <rPh sb="0" eb="3">
      <t>シラカバダイ</t>
    </rPh>
    <rPh sb="4" eb="6">
      <t>チョウメ</t>
    </rPh>
    <rPh sb="8" eb="10">
      <t>チョウメ</t>
    </rPh>
    <rPh sb="12" eb="14">
      <t>チョウメ</t>
    </rPh>
    <rPh sb="15" eb="17">
      <t>イチブ</t>
    </rPh>
    <phoneticPr fontId="2"/>
  </si>
  <si>
    <t>白樺台1丁目・3丁目・5丁目・7丁目</t>
    <rPh sb="0" eb="3">
      <t>シラカバダイ</t>
    </rPh>
    <rPh sb="4" eb="6">
      <t>チョウメ</t>
    </rPh>
    <rPh sb="8" eb="10">
      <t>チョウメ</t>
    </rPh>
    <rPh sb="12" eb="14">
      <t>チョウメ</t>
    </rPh>
    <rPh sb="16" eb="18">
      <t>チョウメ</t>
    </rPh>
    <phoneticPr fontId="2"/>
  </si>
  <si>
    <t>他サイズは要問合せ</t>
    <rPh sb="0" eb="1">
      <t>ホカ</t>
    </rPh>
    <rPh sb="5" eb="6">
      <t>ヨウ</t>
    </rPh>
    <rPh sb="6" eb="8">
      <t>トイアワ</t>
    </rPh>
    <phoneticPr fontId="2"/>
  </si>
  <si>
    <t>得意先コード</t>
    <rPh sb="0" eb="3">
      <t>トクイサキ</t>
    </rPh>
    <phoneticPr fontId="2"/>
  </si>
  <si>
    <t>鳥取大通1丁目・2丁目</t>
    <rPh sb="0" eb="2">
      <t>トットリ</t>
    </rPh>
    <rPh sb="2" eb="4">
      <t>オオドオリ</t>
    </rPh>
    <rPh sb="5" eb="7">
      <t>チョウメ</t>
    </rPh>
    <rPh sb="9" eb="11">
      <t>チョウメ</t>
    </rPh>
    <phoneticPr fontId="2"/>
  </si>
  <si>
    <t>昭和町1丁目･2丁目・3丁目</t>
    <rPh sb="0" eb="3">
      <t>ショウワチョウ</t>
    </rPh>
    <rPh sb="4" eb="6">
      <t>チョウメ</t>
    </rPh>
    <rPh sb="8" eb="10">
      <t>チョウメ</t>
    </rPh>
    <rPh sb="12" eb="14">
      <t>チョウメ</t>
    </rPh>
    <phoneticPr fontId="2"/>
  </si>
  <si>
    <t>鳥取北5丁目一部・鳥取大通4・5丁目一部</t>
    <rPh sb="0" eb="2">
      <t>トットリ</t>
    </rPh>
    <rPh sb="2" eb="3">
      <t>キタ</t>
    </rPh>
    <rPh sb="4" eb="6">
      <t>チョウメ</t>
    </rPh>
    <rPh sb="6" eb="8">
      <t>イチブ</t>
    </rPh>
    <rPh sb="9" eb="11">
      <t>トットリ</t>
    </rPh>
    <rPh sb="11" eb="13">
      <t>オオドオリ</t>
    </rPh>
    <rPh sb="16" eb="18">
      <t>チョウメ</t>
    </rPh>
    <rPh sb="18" eb="20">
      <t>イチブ</t>
    </rPh>
    <phoneticPr fontId="2"/>
  </si>
  <si>
    <t>鳥北5一部・6.7丁目・鳥大6・7丁目一部</t>
    <rPh sb="0" eb="1">
      <t>トットリ</t>
    </rPh>
    <rPh sb="1" eb="2">
      <t>キタ</t>
    </rPh>
    <rPh sb="3" eb="5">
      <t>イチブ</t>
    </rPh>
    <rPh sb="9" eb="11">
      <t>チョウメ</t>
    </rPh>
    <rPh sb="12" eb="13">
      <t>トリ</t>
    </rPh>
    <rPh sb="13" eb="14">
      <t>ダイ</t>
    </rPh>
    <rPh sb="17" eb="19">
      <t>チョウメ</t>
    </rPh>
    <rPh sb="19" eb="21">
      <t>イチブ</t>
    </rPh>
    <phoneticPr fontId="2"/>
  </si>
  <si>
    <t>鳥取北8・9丁目・鳥取大通8丁目一部</t>
    <rPh sb="0" eb="2">
      <t>トットリ</t>
    </rPh>
    <rPh sb="2" eb="3">
      <t>キタ</t>
    </rPh>
    <rPh sb="6" eb="8">
      <t>チョウメ</t>
    </rPh>
    <rPh sb="9" eb="11">
      <t>トットリ</t>
    </rPh>
    <rPh sb="11" eb="13">
      <t>オオドオリ</t>
    </rPh>
    <rPh sb="14" eb="16">
      <t>チョウメ</t>
    </rPh>
    <rPh sb="16" eb="18">
      <t>イチブ</t>
    </rPh>
    <phoneticPr fontId="2"/>
  </si>
  <si>
    <t>鳥取南4～6丁目一部・鳥取大通5～6丁目</t>
    <rPh sb="0" eb="2">
      <t>トットリ</t>
    </rPh>
    <rPh sb="2" eb="3">
      <t>ミナミ</t>
    </rPh>
    <rPh sb="6" eb="8">
      <t>チョウメ</t>
    </rPh>
    <rPh sb="8" eb="10">
      <t>イチブ</t>
    </rPh>
    <rPh sb="11" eb="13">
      <t>トットリ</t>
    </rPh>
    <rPh sb="13" eb="15">
      <t>オオドオ</t>
    </rPh>
    <rPh sb="18" eb="20">
      <t>チョウメ</t>
    </rPh>
    <phoneticPr fontId="2"/>
  </si>
  <si>
    <t>新富士4・5丁目一部・鳥取南4丁目一部</t>
    <rPh sb="0" eb="3">
      <t>シンフジ</t>
    </rPh>
    <rPh sb="6" eb="8">
      <t>チョウメ</t>
    </rPh>
    <rPh sb="8" eb="10">
      <t>イチブ</t>
    </rPh>
    <rPh sb="11" eb="13">
      <t>トットリ</t>
    </rPh>
    <rPh sb="13" eb="14">
      <t>ミナミ</t>
    </rPh>
    <rPh sb="15" eb="17">
      <t>チョウメ</t>
    </rPh>
    <rPh sb="17" eb="19">
      <t>イチブ</t>
    </rPh>
    <phoneticPr fontId="2"/>
  </si>
  <si>
    <t>星が浦北1・2丁目・星が浦大通1・2丁目一部</t>
    <rPh sb="0" eb="1">
      <t>ホシ</t>
    </rPh>
    <rPh sb="2" eb="3">
      <t>ウラ</t>
    </rPh>
    <rPh sb="3" eb="4">
      <t>キタ</t>
    </rPh>
    <rPh sb="7" eb="9">
      <t>チョウメ</t>
    </rPh>
    <rPh sb="10" eb="11">
      <t>ホシ</t>
    </rPh>
    <rPh sb="12" eb="13">
      <t>ウラ</t>
    </rPh>
    <rPh sb="13" eb="15">
      <t>オオドオリ</t>
    </rPh>
    <rPh sb="18" eb="20">
      <t>チョウメ</t>
    </rPh>
    <rPh sb="20" eb="22">
      <t>イチブ</t>
    </rPh>
    <phoneticPr fontId="2"/>
  </si>
  <si>
    <t>星が浦大通1丁目・2丁目一部</t>
    <rPh sb="0" eb="1">
      <t>ホシ</t>
    </rPh>
    <rPh sb="2" eb="3">
      <t>ウラ</t>
    </rPh>
    <rPh sb="3" eb="5">
      <t>オオドオリ</t>
    </rPh>
    <rPh sb="6" eb="8">
      <t>チョウメ</t>
    </rPh>
    <rPh sb="10" eb="12">
      <t>チョウメ</t>
    </rPh>
    <rPh sb="12" eb="14">
      <t>イチブ</t>
    </rPh>
    <phoneticPr fontId="2"/>
  </si>
  <si>
    <t>星が浦北3・4丁目・星が浦大通3・4丁目</t>
    <rPh sb="0" eb="1">
      <t>ホシ</t>
    </rPh>
    <rPh sb="2" eb="3">
      <t>ウラ</t>
    </rPh>
    <rPh sb="3" eb="4">
      <t>キタ</t>
    </rPh>
    <rPh sb="7" eb="9">
      <t>チョウメ</t>
    </rPh>
    <rPh sb="10" eb="11">
      <t>ホシ</t>
    </rPh>
    <rPh sb="12" eb="13">
      <t>ウラ</t>
    </rPh>
    <rPh sb="13" eb="15">
      <t>オオドオリ</t>
    </rPh>
    <rPh sb="18" eb="20">
      <t>チョウメ</t>
    </rPh>
    <phoneticPr fontId="2"/>
  </si>
  <si>
    <t>鳥取大通6一部･7〜9丁目･鳥取南7.8丁目</t>
    <rPh sb="0" eb="2">
      <t>トットリ</t>
    </rPh>
    <rPh sb="2" eb="4">
      <t>オオドオリ</t>
    </rPh>
    <rPh sb="5" eb="7">
      <t>イチブ</t>
    </rPh>
    <rPh sb="11" eb="13">
      <t>チョウメ</t>
    </rPh>
    <rPh sb="14" eb="16">
      <t>トットリ</t>
    </rPh>
    <rPh sb="16" eb="17">
      <t>ミナミ</t>
    </rPh>
    <rPh sb="20" eb="22">
      <t>チョウメ</t>
    </rPh>
    <phoneticPr fontId="2"/>
  </si>
  <si>
    <t>星北5丁目・星大5丁目・大楽毛1･２丁目</t>
    <rPh sb="0" eb="1">
      <t>ホシ</t>
    </rPh>
    <rPh sb="1" eb="2">
      <t>キタ</t>
    </rPh>
    <rPh sb="3" eb="5">
      <t>チョウメ</t>
    </rPh>
    <rPh sb="6" eb="7">
      <t>ホシ</t>
    </rPh>
    <rPh sb="7" eb="8">
      <t>ダイ</t>
    </rPh>
    <rPh sb="9" eb="11">
      <t>チョウメ</t>
    </rPh>
    <rPh sb="12" eb="15">
      <t>オタノシケ</t>
    </rPh>
    <rPh sb="18" eb="20">
      <t>チョウメ</t>
    </rPh>
    <phoneticPr fontId="2"/>
  </si>
  <si>
    <t>大楽毛北1・2丁目・大楽毛3丁目</t>
    <rPh sb="0" eb="3">
      <t>オタノシケ</t>
    </rPh>
    <rPh sb="3" eb="4">
      <t>キタ</t>
    </rPh>
    <rPh sb="7" eb="9">
      <t>チョウメ</t>
    </rPh>
    <rPh sb="10" eb="13">
      <t>オタノシケ</t>
    </rPh>
    <rPh sb="14" eb="16">
      <t>チョウメ</t>
    </rPh>
    <phoneticPr fontId="2"/>
  </si>
  <si>
    <t>大楽毛南2・3丁目・大楽毛2丁目</t>
    <rPh sb="0" eb="3">
      <t>オタノシケ</t>
    </rPh>
    <rPh sb="3" eb="4">
      <t>ミナミ</t>
    </rPh>
    <rPh sb="7" eb="9">
      <t>チョウメ</t>
    </rPh>
    <rPh sb="10" eb="13">
      <t>オタノシケ</t>
    </rPh>
    <rPh sb="14" eb="16">
      <t>チョウメ</t>
    </rPh>
    <phoneticPr fontId="2"/>
  </si>
  <si>
    <t>大楽毛4.5丁目・西1一部･南3～5丁目</t>
    <rPh sb="9" eb="10">
      <t>ニシ</t>
    </rPh>
    <rPh sb="11" eb="13">
      <t>イチブ</t>
    </rPh>
    <rPh sb="14" eb="15">
      <t>ミナミ</t>
    </rPh>
    <rPh sb="18" eb="20">
      <t>チョウメ</t>
    </rPh>
    <phoneticPr fontId="2"/>
  </si>
  <si>
    <t>光和・新開4・7丁目・北見団地5丁目</t>
    <rPh sb="0" eb="2">
      <t>コウワ</t>
    </rPh>
    <rPh sb="3" eb="5">
      <t>シンカイ</t>
    </rPh>
    <rPh sb="8" eb="10">
      <t>チョウメ</t>
    </rPh>
    <rPh sb="11" eb="13">
      <t>キタミ</t>
    </rPh>
    <rPh sb="13" eb="15">
      <t>ダンチ</t>
    </rPh>
    <rPh sb="16" eb="18">
      <t>チョウメ</t>
    </rPh>
    <phoneticPr fontId="2"/>
  </si>
  <si>
    <t>別保1～10丁目</t>
    <rPh sb="0" eb="2">
      <t>ベッポ</t>
    </rPh>
    <rPh sb="6" eb="8">
      <t>チョウメ</t>
    </rPh>
    <phoneticPr fontId="2"/>
  </si>
  <si>
    <t>配布日当週月曜日中</t>
    <rPh sb="0" eb="2">
      <t>ハイフ</t>
    </rPh>
    <rPh sb="2" eb="3">
      <t>ニチ</t>
    </rPh>
    <rPh sb="3" eb="4">
      <t>トウ</t>
    </rPh>
    <rPh sb="4" eb="5">
      <t>シュウ</t>
    </rPh>
    <rPh sb="5" eb="6">
      <t>ツキ</t>
    </rPh>
    <rPh sb="6" eb="8">
      <t>ヨウビ</t>
    </rPh>
    <rPh sb="8" eb="9">
      <t>チュウ</t>
    </rPh>
    <phoneticPr fontId="2"/>
  </si>
  <si>
    <t>※全戸配布の搬入締切は、月曜日「午前中」までとなります。</t>
    <rPh sb="8" eb="10">
      <t>シメキリ</t>
    </rPh>
    <phoneticPr fontId="2"/>
  </si>
  <si>
    <t>益浦1丁目～3丁目</t>
    <rPh sb="0" eb="2">
      <t>マスウラ</t>
    </rPh>
    <rPh sb="3" eb="5">
      <t>チョウメ</t>
    </rPh>
    <rPh sb="7" eb="9">
      <t>チョウメ</t>
    </rPh>
    <phoneticPr fontId="2"/>
  </si>
  <si>
    <t>通常版</t>
    <rPh sb="0" eb="2">
      <t>ツウジョウ</t>
    </rPh>
    <rPh sb="2" eb="3">
      <t>ハン</t>
    </rPh>
    <phoneticPr fontId="2"/>
  </si>
  <si>
    <t>消費税10%</t>
    <rPh sb="0" eb="3">
      <t>ショウヒゼイ</t>
    </rPh>
    <phoneticPr fontId="2"/>
  </si>
  <si>
    <t>前週の金曜日中</t>
    <rPh sb="0" eb="1">
      <t>マエ</t>
    </rPh>
    <rPh sb="1" eb="2">
      <t>シュウ</t>
    </rPh>
    <rPh sb="3" eb="6">
      <t>キンヨウビ</t>
    </rPh>
    <rPh sb="6" eb="7">
      <t>チュウ</t>
    </rPh>
    <phoneticPr fontId="2"/>
  </si>
  <si>
    <t>千代ノ浦・紫雲台・春採1・興津1丁目一部</t>
    <rPh sb="0" eb="2">
      <t>チヨ</t>
    </rPh>
    <rPh sb="3" eb="4">
      <t>ウラ</t>
    </rPh>
    <rPh sb="5" eb="8">
      <t>シウンダイ</t>
    </rPh>
    <rPh sb="9" eb="11">
      <t>ハルトリ</t>
    </rPh>
    <rPh sb="13" eb="15">
      <t>オコツ</t>
    </rPh>
    <rPh sb="16" eb="18">
      <t>チョウメ</t>
    </rPh>
    <rPh sb="18" eb="20">
      <t>イチブ</t>
    </rPh>
    <phoneticPr fontId="2"/>
  </si>
  <si>
    <t>春採1・2丁目一部・興津1丁目一部</t>
    <rPh sb="0" eb="2">
      <t>ハルトリ</t>
    </rPh>
    <rPh sb="5" eb="7">
      <t>チョウメ</t>
    </rPh>
    <rPh sb="7" eb="9">
      <t>イチブ</t>
    </rPh>
    <rPh sb="10" eb="12">
      <t>オコツ</t>
    </rPh>
    <rPh sb="13" eb="15">
      <t>チョウメ</t>
    </rPh>
    <rPh sb="15" eb="17">
      <t>イチブ</t>
    </rPh>
    <phoneticPr fontId="2"/>
  </si>
  <si>
    <t>桜ヶ岡4・5丁目・益浦4丁目一部（西側）</t>
    <rPh sb="0" eb="1">
      <t>サクラ</t>
    </rPh>
    <rPh sb="2" eb="3">
      <t>オカ</t>
    </rPh>
    <rPh sb="6" eb="8">
      <t>チョウメ</t>
    </rPh>
    <rPh sb="9" eb="11">
      <t>マスウラ</t>
    </rPh>
    <rPh sb="12" eb="14">
      <t>チョウメ</t>
    </rPh>
    <rPh sb="14" eb="16">
      <t>イチブ</t>
    </rPh>
    <rPh sb="17" eb="18">
      <t>ニシ</t>
    </rPh>
    <rPh sb="18" eb="19">
      <t>ガワ</t>
    </rPh>
    <phoneticPr fontId="2"/>
  </si>
  <si>
    <t>桜ヶ岡7・8・益浦4・白樺台2丁目一部</t>
    <rPh sb="0" eb="1">
      <t>サクラ</t>
    </rPh>
    <rPh sb="2" eb="3">
      <t>オカ</t>
    </rPh>
    <rPh sb="7" eb="9">
      <t>マスウラ</t>
    </rPh>
    <rPh sb="11" eb="13">
      <t>シラカバ</t>
    </rPh>
    <rPh sb="13" eb="14">
      <t>ダイ</t>
    </rPh>
    <rPh sb="15" eb="17">
      <t>チョウメ</t>
    </rPh>
    <rPh sb="17" eb="19">
      <t>イチブ</t>
    </rPh>
    <phoneticPr fontId="2"/>
  </si>
  <si>
    <t>興津4・5丁目・桜ヶ岡2丁目</t>
    <rPh sb="0" eb="2">
      <t>オコツ</t>
    </rPh>
    <rPh sb="5" eb="7">
      <t>チョウメ</t>
    </rPh>
    <rPh sb="8" eb="9">
      <t>サクラ</t>
    </rPh>
    <rPh sb="10" eb="11">
      <t>オカ</t>
    </rPh>
    <rPh sb="12" eb="14">
      <t>チョウメ</t>
    </rPh>
    <phoneticPr fontId="2"/>
  </si>
  <si>
    <t>鳥取北3・鳥取大通3・鳥取南3丁目</t>
    <rPh sb="0" eb="2">
      <t>トットリ</t>
    </rPh>
    <rPh sb="2" eb="3">
      <t>キタ</t>
    </rPh>
    <rPh sb="5" eb="7">
      <t>トットリ</t>
    </rPh>
    <rPh sb="7" eb="9">
      <t>オオドオリ</t>
    </rPh>
    <rPh sb="11" eb="13">
      <t>トットリ</t>
    </rPh>
    <rPh sb="13" eb="14">
      <t>ミナミ</t>
    </rPh>
    <rPh sb="15" eb="17">
      <t>チョウメ</t>
    </rPh>
    <phoneticPr fontId="2"/>
  </si>
  <si>
    <t>号</t>
    <rPh sb="0" eb="1">
      <t>ゴウ</t>
    </rPh>
    <phoneticPr fontId="2"/>
  </si>
  <si>
    <t>休止中</t>
    <rPh sb="0" eb="3">
      <t>キュウシチュウ</t>
    </rPh>
    <phoneticPr fontId="2"/>
  </si>
  <si>
    <t>全戸配布　</t>
    <rPh sb="0" eb="2">
      <t>ゼンコ</t>
    </rPh>
    <rPh sb="2" eb="4">
      <t>ハイフ</t>
    </rPh>
    <phoneticPr fontId="2"/>
  </si>
  <si>
    <t>北都2丁目・豊美1丁目一部･2丁目</t>
    <rPh sb="0" eb="1">
      <t>ホクト</t>
    </rPh>
    <rPh sb="1" eb="2">
      <t>ミヤコ</t>
    </rPh>
    <rPh sb="3" eb="5">
      <t>チョウメ</t>
    </rPh>
    <rPh sb="6" eb="8">
      <t>トヨミ</t>
    </rPh>
    <rPh sb="9" eb="11">
      <t>チョウメ</t>
    </rPh>
    <rPh sb="11" eb="13">
      <t>イチブ</t>
    </rPh>
    <rPh sb="15" eb="17">
      <t>チョウメ</t>
    </rPh>
    <phoneticPr fontId="2"/>
  </si>
  <si>
    <t>豊美1丁目一部・北都1丁目・雁来</t>
    <rPh sb="0" eb="2">
      <t>トヨミ</t>
    </rPh>
    <rPh sb="3" eb="5">
      <t>チョウメ</t>
    </rPh>
    <rPh sb="5" eb="7">
      <t>イチブ</t>
    </rPh>
    <rPh sb="8" eb="9">
      <t>キタ</t>
    </rPh>
    <rPh sb="9" eb="10">
      <t>ミヤコ</t>
    </rPh>
    <rPh sb="11" eb="13">
      <t>チョウメ</t>
    </rPh>
    <rPh sb="14" eb="16">
      <t>カリキ</t>
    </rPh>
    <phoneticPr fontId="2"/>
  </si>
  <si>
    <t>休止中</t>
    <rPh sb="0" eb="2">
      <t>キュウシ</t>
    </rPh>
    <rPh sb="2" eb="3">
      <t>チュウ</t>
    </rPh>
    <phoneticPr fontId="2"/>
  </si>
  <si>
    <t>料金表</t>
    <rPh sb="0" eb="2">
      <t>リョウキン</t>
    </rPh>
    <rPh sb="2" eb="3">
      <t>ヒョウ</t>
    </rPh>
    <phoneticPr fontId="2"/>
  </si>
  <si>
    <t>Ｃブロック全域</t>
    <rPh sb="5" eb="7">
      <t>ゼンイキ</t>
    </rPh>
    <phoneticPr fontId="2"/>
  </si>
  <si>
    <t>Ｒ5年4月現在</t>
    <rPh sb="2" eb="3">
      <t>ネン</t>
    </rPh>
    <rPh sb="4" eb="5">
      <t>ガツ</t>
    </rPh>
    <rPh sb="5" eb="7">
      <t>ゲンザイ</t>
    </rPh>
    <phoneticPr fontId="2"/>
  </si>
  <si>
    <t>毎週水･木･金曜日配布！生活応援紙Lifeと一緒に配布します！</t>
    <rPh sb="0" eb="2">
      <t>マイシュウ</t>
    </rPh>
    <rPh sb="2" eb="3">
      <t>スイ</t>
    </rPh>
    <rPh sb="4" eb="5">
      <t>モク</t>
    </rPh>
    <rPh sb="6" eb="7">
      <t>キン</t>
    </rPh>
    <rPh sb="7" eb="9">
      <t>ヨウビ</t>
    </rPh>
    <rPh sb="9" eb="11">
      <t>ハイフ</t>
    </rPh>
    <rPh sb="12" eb="14">
      <t>セイカツ</t>
    </rPh>
    <rPh sb="14" eb="16">
      <t>オウエン</t>
    </rPh>
    <rPh sb="16" eb="17">
      <t>カミ</t>
    </rPh>
    <rPh sb="22" eb="24">
      <t>イッショ</t>
    </rPh>
    <rPh sb="25" eb="27">
      <t>ハイフ</t>
    </rPh>
    <phoneticPr fontId="2"/>
  </si>
  <si>
    <t>貝塚2丁目一部･３丁目一部</t>
    <rPh sb="0" eb="2">
      <t>カイヅカ</t>
    </rPh>
    <rPh sb="3" eb="5">
      <t>チョウメ</t>
    </rPh>
    <rPh sb="5" eb="7">
      <t>イチブ</t>
    </rPh>
    <rPh sb="9" eb="11">
      <t>チョウメ</t>
    </rPh>
    <rPh sb="11" eb="13">
      <t>イチブ</t>
    </rPh>
    <phoneticPr fontId="2"/>
  </si>
  <si>
    <t>貝塚2丁目一部・３丁目一部･４丁目</t>
    <rPh sb="0" eb="2">
      <t>カイヅカ</t>
    </rPh>
    <rPh sb="3" eb="5">
      <t>チョウメ</t>
    </rPh>
    <rPh sb="5" eb="7">
      <t>イチブ</t>
    </rPh>
    <rPh sb="9" eb="11">
      <t>チョウメ</t>
    </rPh>
    <rPh sb="11" eb="13">
      <t>イチブ</t>
    </rPh>
    <rPh sb="15" eb="17">
      <t>チョウメ</t>
    </rPh>
    <phoneticPr fontId="2"/>
  </si>
  <si>
    <t>武佐1・2丁目一部・春採7丁目･緑ヶ岡５丁目一部</t>
    <rPh sb="0" eb="2">
      <t>ムサ</t>
    </rPh>
    <rPh sb="5" eb="7">
      <t>チョウメ</t>
    </rPh>
    <rPh sb="7" eb="9">
      <t>イチブ</t>
    </rPh>
    <rPh sb="10" eb="12">
      <t>ハルトリ</t>
    </rPh>
    <rPh sb="13" eb="15">
      <t>チョウメ</t>
    </rPh>
    <rPh sb="16" eb="17">
      <t>ミドリ</t>
    </rPh>
    <rPh sb="18" eb="19">
      <t>オカ</t>
    </rPh>
    <rPh sb="20" eb="22">
      <t>チョウメ</t>
    </rPh>
    <rPh sb="22" eb="24">
      <t>イチブ</t>
    </rPh>
    <phoneticPr fontId="2"/>
  </si>
  <si>
    <t>紙の厚さ</t>
    <rPh sb="0" eb="1">
      <t>カミ</t>
    </rPh>
    <rPh sb="2" eb="3">
      <t>アツ</t>
    </rPh>
    <phoneticPr fontId="2"/>
  </si>
  <si>
    <t>3.2円</t>
    <rPh sb="3" eb="4">
      <t>エン</t>
    </rPh>
    <phoneticPr fontId="2"/>
  </si>
  <si>
    <t>9.0円</t>
    <rPh sb="3" eb="4">
      <t>エン</t>
    </rPh>
    <phoneticPr fontId="2"/>
  </si>
  <si>
    <t>3.4円</t>
    <rPh sb="3" eb="4">
      <t>エン</t>
    </rPh>
    <phoneticPr fontId="2"/>
  </si>
  <si>
    <t>単独配布</t>
    <rPh sb="0" eb="2">
      <t>タンドク</t>
    </rPh>
    <rPh sb="2" eb="4">
      <t>ハイフ</t>
    </rPh>
    <phoneticPr fontId="2"/>
  </si>
  <si>
    <t>上記金額に+1.0円</t>
    <rPh sb="0" eb="1">
      <t>ジョウキ</t>
    </rPh>
    <rPh sb="1" eb="3">
      <t>キンガク</t>
    </rPh>
    <rPh sb="9" eb="10">
      <t>エン</t>
    </rPh>
    <phoneticPr fontId="2"/>
  </si>
  <si>
    <t>重要</t>
    <rPh sb="0" eb="2">
      <t>ジュウヨウ</t>
    </rPh>
    <phoneticPr fontId="2"/>
  </si>
  <si>
    <r>
      <rPr>
        <sz val="100"/>
        <color theme="0"/>
        <rFont val="ＤＦＧ太丸ゴシック体"/>
        <family val="3"/>
        <charset val="128"/>
      </rPr>
      <t>せんしんＳ-ネット！　</t>
    </r>
    <r>
      <rPr>
        <sz val="80"/>
        <color theme="0"/>
        <rFont val="ＤＦＰ細丸ゴシック体"/>
        <family val="3"/>
        <charset val="128"/>
      </rPr>
      <t>〒085-0018 釧路市黒金町7-3 ㈲せんしんサービス</t>
    </r>
    <phoneticPr fontId="2"/>
  </si>
  <si>
    <t>A-1</t>
    <phoneticPr fontId="2"/>
  </si>
  <si>
    <t>D-1</t>
    <phoneticPr fontId="2"/>
  </si>
  <si>
    <t>G-1</t>
    <phoneticPr fontId="2"/>
  </si>
  <si>
    <t>D-2</t>
    <phoneticPr fontId="2"/>
  </si>
  <si>
    <t>G-2</t>
    <phoneticPr fontId="2"/>
  </si>
  <si>
    <t>D4-1</t>
    <phoneticPr fontId="2"/>
  </si>
  <si>
    <t>住吉</t>
    <phoneticPr fontId="2"/>
  </si>
  <si>
    <t>A5-1</t>
    <phoneticPr fontId="2"/>
  </si>
  <si>
    <t>D4-2</t>
    <phoneticPr fontId="2"/>
  </si>
  <si>
    <t>G5-1</t>
    <phoneticPr fontId="2"/>
  </si>
  <si>
    <t>A5-2</t>
    <phoneticPr fontId="2"/>
  </si>
  <si>
    <t>D-5</t>
    <phoneticPr fontId="2"/>
  </si>
  <si>
    <t>G5-2</t>
    <phoneticPr fontId="2"/>
  </si>
  <si>
    <t>A-6</t>
    <phoneticPr fontId="2"/>
  </si>
  <si>
    <t>G-6</t>
    <phoneticPr fontId="2"/>
  </si>
  <si>
    <t>A7-1</t>
    <phoneticPr fontId="2"/>
  </si>
  <si>
    <t>G7-1</t>
    <phoneticPr fontId="2"/>
  </si>
  <si>
    <t>A7-2</t>
    <phoneticPr fontId="2"/>
  </si>
  <si>
    <t>G7-2</t>
    <phoneticPr fontId="2"/>
  </si>
  <si>
    <t>A8-1</t>
    <phoneticPr fontId="2"/>
  </si>
  <si>
    <t>G-8</t>
    <phoneticPr fontId="2"/>
  </si>
  <si>
    <t>A8-2</t>
    <phoneticPr fontId="2"/>
  </si>
  <si>
    <t>G9-1</t>
    <phoneticPr fontId="2"/>
  </si>
  <si>
    <t>A9-1</t>
    <phoneticPr fontId="2"/>
  </si>
  <si>
    <t>G9-2</t>
    <phoneticPr fontId="2"/>
  </si>
  <si>
    <t>A9-2</t>
    <phoneticPr fontId="2"/>
  </si>
  <si>
    <t>G-10</t>
    <phoneticPr fontId="2"/>
  </si>
  <si>
    <t>A-10</t>
    <phoneticPr fontId="2"/>
  </si>
  <si>
    <t>E-1</t>
    <phoneticPr fontId="2"/>
  </si>
  <si>
    <t>G11-1</t>
    <phoneticPr fontId="2"/>
  </si>
  <si>
    <t>A-11</t>
    <phoneticPr fontId="2"/>
  </si>
  <si>
    <t>E2-1</t>
    <phoneticPr fontId="2"/>
  </si>
  <si>
    <t>G11-2</t>
    <phoneticPr fontId="2"/>
  </si>
  <si>
    <t>A12-1</t>
    <phoneticPr fontId="2"/>
  </si>
  <si>
    <t>E2-2</t>
    <phoneticPr fontId="2"/>
  </si>
  <si>
    <t>G-12</t>
    <phoneticPr fontId="2"/>
  </si>
  <si>
    <t>A12-2</t>
    <phoneticPr fontId="2"/>
  </si>
  <si>
    <t>E-3</t>
    <phoneticPr fontId="2"/>
  </si>
  <si>
    <t>G13-1</t>
    <phoneticPr fontId="2"/>
  </si>
  <si>
    <t>A13-1</t>
    <phoneticPr fontId="2"/>
  </si>
  <si>
    <t>G13-2</t>
    <phoneticPr fontId="2"/>
  </si>
  <si>
    <t>A13-2</t>
    <phoneticPr fontId="2"/>
  </si>
  <si>
    <t>G-14</t>
    <phoneticPr fontId="2"/>
  </si>
  <si>
    <t>A-14</t>
    <phoneticPr fontId="2"/>
  </si>
  <si>
    <t>E6-1</t>
    <phoneticPr fontId="2"/>
  </si>
  <si>
    <t>G-15</t>
    <phoneticPr fontId="2"/>
  </si>
  <si>
    <t>A15-1</t>
    <phoneticPr fontId="2"/>
  </si>
  <si>
    <t>E6-2</t>
    <phoneticPr fontId="2"/>
  </si>
  <si>
    <t>G16-1</t>
    <phoneticPr fontId="2"/>
  </si>
  <si>
    <t>A15-2</t>
    <phoneticPr fontId="2"/>
  </si>
  <si>
    <t>E-7</t>
    <phoneticPr fontId="2"/>
  </si>
  <si>
    <t>G16-2</t>
    <phoneticPr fontId="2"/>
  </si>
  <si>
    <t>A-16</t>
    <phoneticPr fontId="2"/>
  </si>
  <si>
    <t>G-17</t>
    <phoneticPr fontId="2"/>
  </si>
  <si>
    <t>A-17</t>
    <phoneticPr fontId="2"/>
  </si>
  <si>
    <t>B-1</t>
    <phoneticPr fontId="2"/>
  </si>
  <si>
    <t>B-2</t>
    <phoneticPr fontId="2"/>
  </si>
  <si>
    <t>B3-1</t>
    <phoneticPr fontId="2"/>
  </si>
  <si>
    <t>H-1</t>
    <phoneticPr fontId="2"/>
  </si>
  <si>
    <t>B3-2</t>
    <phoneticPr fontId="2"/>
  </si>
  <si>
    <t>F-1</t>
    <phoneticPr fontId="2"/>
  </si>
  <si>
    <t>B3-3</t>
    <phoneticPr fontId="2"/>
  </si>
  <si>
    <t>F-2</t>
    <phoneticPr fontId="2"/>
  </si>
  <si>
    <t>B-4</t>
    <phoneticPr fontId="2"/>
  </si>
  <si>
    <t>B-5</t>
    <phoneticPr fontId="2"/>
  </si>
  <si>
    <t>B-6</t>
    <phoneticPr fontId="2"/>
  </si>
  <si>
    <t>B-7</t>
    <phoneticPr fontId="2"/>
  </si>
  <si>
    <t>B8-1</t>
    <phoneticPr fontId="2"/>
  </si>
  <si>
    <t>B8-2</t>
    <phoneticPr fontId="2"/>
  </si>
  <si>
    <t>B-9</t>
    <phoneticPr fontId="2"/>
  </si>
  <si>
    <t>I-1</t>
    <phoneticPr fontId="2"/>
  </si>
  <si>
    <t>B-10</t>
    <phoneticPr fontId="2"/>
  </si>
  <si>
    <t>I-2</t>
    <phoneticPr fontId="2"/>
  </si>
  <si>
    <t>B-11</t>
    <phoneticPr fontId="2"/>
  </si>
  <si>
    <t>B-12</t>
    <phoneticPr fontId="2"/>
  </si>
  <si>
    <t>B-13</t>
    <phoneticPr fontId="2"/>
  </si>
  <si>
    <t>I-9</t>
    <phoneticPr fontId="2"/>
  </si>
  <si>
    <t>I-10</t>
    <phoneticPr fontId="2"/>
  </si>
  <si>
    <t>緑･柏西･柏東･南陽台･よし野･遠矢南</t>
    <phoneticPr fontId="2"/>
  </si>
  <si>
    <t>C-1</t>
    <phoneticPr fontId="2"/>
  </si>
  <si>
    <t>C-2</t>
    <phoneticPr fontId="2"/>
  </si>
  <si>
    <r>
      <t>今年度より、</t>
    </r>
    <r>
      <rPr>
        <u/>
        <sz val="58"/>
        <color rgb="FFFF0000"/>
        <rFont val="ＤＦＧ太丸ゴシック体"/>
        <family val="3"/>
        <charset val="128"/>
      </rPr>
      <t>I-9別保地区</t>
    </r>
    <r>
      <rPr>
        <sz val="58"/>
        <color theme="9" tint="-0.249977111117893"/>
        <rFont val="ＤＦＧ太丸ゴシック体"/>
        <family val="3"/>
        <charset val="128"/>
      </rPr>
      <t>も休止させていただく事となりました。ご迷惑をお掛けしますがよろしくお願いいたします。</t>
    </r>
    <phoneticPr fontId="2"/>
  </si>
  <si>
    <t>C-3</t>
    <phoneticPr fontId="2"/>
  </si>
  <si>
    <t>毎週水･木･金曜日3日間で配布
※配布時間３時～18時まで</t>
    <rPh sb="0" eb="2">
      <t>マイシュウ</t>
    </rPh>
    <rPh sb="2" eb="3">
      <t>スイ</t>
    </rPh>
    <rPh sb="4" eb="5">
      <t>モク</t>
    </rPh>
    <rPh sb="6" eb="9">
      <t>キンヨウビ</t>
    </rPh>
    <rPh sb="10" eb="12">
      <t>ニチカン</t>
    </rPh>
    <rPh sb="13" eb="15">
      <t>ハイフ</t>
    </rPh>
    <rPh sb="17" eb="19">
      <t>ハイフ</t>
    </rPh>
    <rPh sb="19" eb="21">
      <t>ジカン</t>
    </rPh>
    <rPh sb="22" eb="23">
      <t>ジ</t>
    </rPh>
    <rPh sb="26" eb="27">
      <t>ジ</t>
    </rPh>
    <phoneticPr fontId="2"/>
  </si>
  <si>
    <t>～B4まで</t>
    <phoneticPr fontId="2"/>
  </si>
  <si>
    <t>B3</t>
    <phoneticPr fontId="2"/>
  </si>
  <si>
    <t>B2</t>
    <phoneticPr fontId="2"/>
  </si>
  <si>
    <t>110㎏まで</t>
    <phoneticPr fontId="2"/>
  </si>
  <si>
    <t>135㎏から</t>
    <phoneticPr fontId="2"/>
  </si>
  <si>
    <t>AM</t>
    <phoneticPr fontId="2"/>
  </si>
  <si>
    <t>PM</t>
    <phoneticPr fontId="2"/>
  </si>
  <si>
    <t>（</t>
    <phoneticPr fontId="2"/>
  </si>
  <si>
    <t>）</t>
    <phoneticPr fontId="2"/>
  </si>
  <si>
    <t>TEL</t>
    <phoneticPr fontId="2"/>
  </si>
  <si>
    <t>米町・弥生2丁目･知人</t>
    <rPh sb="0" eb="2">
      <t>ヨネマチ</t>
    </rPh>
    <rPh sb="3" eb="5">
      <t>ヤヨイ</t>
    </rPh>
    <rPh sb="6" eb="8">
      <t>チョウメ</t>
    </rPh>
    <rPh sb="9" eb="11">
      <t>シリト</t>
    </rPh>
    <phoneticPr fontId="2"/>
  </si>
  <si>
    <t>新開1〜3・5・6丁目・北見団地１～４･6･７丁目</t>
    <rPh sb="0" eb="2">
      <t>シンカイ</t>
    </rPh>
    <rPh sb="9" eb="11">
      <t>チョウメ</t>
    </rPh>
    <rPh sb="12" eb="14">
      <t>キタミ</t>
    </rPh>
    <rPh sb="14" eb="16">
      <t>ダンチ</t>
    </rPh>
    <rPh sb="23" eb="25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</si>
</sst>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&quot;¥&quot;#,##0.0;[Red]&quot;¥&quot;\-#,##0.0"/>
    <numFmt numFmtId="177" formatCode="0.0_ "/>
  </numFmts>
  <fonts count="6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-OTF 新ゴ Pro R"/>
      <family val="3"/>
      <charset val="128"/>
    </font>
    <font>
      <sz val="50"/>
      <name val="A-OTF じゅん Pro 201"/>
      <family val="3"/>
      <charset val="128"/>
    </font>
    <font>
      <sz val="11"/>
      <name val="ＤＦＧ平成ゴシック体W7"/>
      <family val="3"/>
      <charset val="128"/>
    </font>
    <font>
      <sz val="80"/>
      <name val="ＤＦＧ平成ゴシック体W7"/>
      <family val="3"/>
      <charset val="128"/>
    </font>
    <font>
      <sz val="60"/>
      <name val="Arial Black"/>
      <family val="2"/>
    </font>
    <font>
      <sz val="100"/>
      <name val="Arial Black"/>
      <family val="2"/>
    </font>
    <font>
      <sz val="30"/>
      <name val="A-OTF 新丸ゴ Pro B"/>
      <family val="2"/>
      <charset val="128"/>
    </font>
    <font>
      <sz val="120"/>
      <name val="Arial Black"/>
      <family val="2"/>
    </font>
    <font>
      <sz val="70"/>
      <name val="Arial Black"/>
      <family val="2"/>
    </font>
    <font>
      <sz val="90"/>
      <name val="A-OTF 新ゴ Pro B"/>
      <family val="2"/>
      <charset val="128"/>
    </font>
    <font>
      <sz val="40"/>
      <color theme="0"/>
      <name val="ＤＦＧ中丸ゴシック体"/>
      <family val="3"/>
      <charset val="128"/>
    </font>
    <font>
      <sz val="120"/>
      <color theme="0"/>
      <name val="A-OTF 新ゴ Pro B"/>
      <family val="2"/>
      <charset val="128"/>
    </font>
    <font>
      <sz val="72"/>
      <color theme="0" tint="-4.9989318521683403E-2"/>
      <name val="A-OTF 新丸ゴ Pro R"/>
      <family val="2"/>
      <charset val="128"/>
    </font>
    <font>
      <sz val="11"/>
      <name val="BIZ UDPゴシック"/>
      <family val="3"/>
      <charset val="128"/>
    </font>
    <font>
      <sz val="120"/>
      <name val="ＤＦＧ太丸ゴシック体"/>
      <family val="3"/>
      <charset val="128"/>
    </font>
    <font>
      <sz val="60"/>
      <name val="ＤＦＧ太丸ゴシック体"/>
      <family val="3"/>
      <charset val="128"/>
    </font>
    <font>
      <sz val="45"/>
      <name val="UD デジタル 教科書体 N-B"/>
      <family val="1"/>
      <charset val="128"/>
    </font>
    <font>
      <sz val="80"/>
      <name val="UD デジタル 教科書体 N-B"/>
      <family val="1"/>
      <charset val="128"/>
    </font>
    <font>
      <sz val="100"/>
      <name val="ＤＦＧ太丸ゴシック体"/>
      <family val="3"/>
      <charset val="128"/>
    </font>
    <font>
      <sz val="80"/>
      <color theme="0"/>
      <name val="ＤＦＧ太丸ゴシック体"/>
      <family val="3"/>
      <charset val="128"/>
    </font>
    <font>
      <sz val="80"/>
      <color theme="0"/>
      <name val="ＤＦＰ太丸ゴシック体"/>
      <family val="3"/>
      <charset val="128"/>
    </font>
    <font>
      <sz val="70"/>
      <color rgb="FF002060"/>
      <name val="ＤＦＧ太丸ゴシック体"/>
      <family val="3"/>
      <charset val="128"/>
    </font>
    <font>
      <sz val="50"/>
      <color theme="0" tint="-0.249977111117893"/>
      <name val="ＤＦＧ中丸ゴシック体"/>
      <family val="3"/>
      <charset val="128"/>
    </font>
    <font>
      <sz val="60"/>
      <color theme="0" tint="-0.249977111117893"/>
      <name val="ＤＦＰ中太丸ゴシック体"/>
      <family val="3"/>
      <charset val="128"/>
    </font>
    <font>
      <sz val="80"/>
      <color theme="0"/>
      <name val="ＤＦ太丸ゴシック体"/>
      <family val="3"/>
      <charset val="128"/>
    </font>
    <font>
      <sz val="50"/>
      <color theme="0"/>
      <name val="ＤＦ太丸ゴシック体"/>
      <family val="3"/>
      <charset val="128"/>
    </font>
    <font>
      <sz val="50"/>
      <color theme="0"/>
      <name val="ＤＦＧ中太丸ゴシック体"/>
      <family val="3"/>
      <charset val="128"/>
    </font>
    <font>
      <sz val="48"/>
      <color indexed="9"/>
      <name val="ＤＦＧ中太丸ゴシック体"/>
      <family val="3"/>
      <charset val="128"/>
    </font>
    <font>
      <sz val="60"/>
      <color theme="0"/>
      <name val="ＤＦＧ中太丸ゴシック体"/>
      <family val="3"/>
      <charset val="128"/>
    </font>
    <font>
      <sz val="200"/>
      <color theme="0"/>
      <name val="ＤＦＧ太丸ゴシック体"/>
      <family val="3"/>
      <charset val="128"/>
    </font>
    <font>
      <sz val="100"/>
      <color theme="0"/>
      <name val="ＤＦＰ太丸ゴシック体"/>
      <family val="3"/>
      <charset val="128"/>
    </font>
    <font>
      <sz val="80"/>
      <color theme="0"/>
      <name val="ＤＦＰ細丸ゴシック体"/>
      <family val="3"/>
      <charset val="128"/>
    </font>
    <font>
      <sz val="100"/>
      <color theme="0"/>
      <name val="ＤＦＧ太丸ゴシック体"/>
      <family val="3"/>
      <charset val="128"/>
    </font>
    <font>
      <sz val="70"/>
      <color theme="0"/>
      <name val="ＤＦＧ太丸ゴシック体"/>
      <family val="3"/>
      <charset val="128"/>
    </font>
    <font>
      <sz val="50"/>
      <color theme="0"/>
      <name val="ＤＦＧ中丸ゴシック体"/>
      <family val="3"/>
      <charset val="128"/>
    </font>
    <font>
      <sz val="60"/>
      <color theme="0"/>
      <name val="ＤＦＰ中太丸ゴシック体"/>
      <family val="3"/>
      <charset val="128"/>
    </font>
    <font>
      <u/>
      <sz val="58"/>
      <color rgb="FFFF0000"/>
      <name val="ＤＦＧ太丸ゴシック体"/>
      <family val="3"/>
      <charset val="128"/>
    </font>
    <font>
      <sz val="130"/>
      <color theme="9" tint="-0.249977111117893"/>
      <name val="ＤＦＰ太丸ゴシック体"/>
      <family val="3"/>
      <charset val="128"/>
    </font>
    <font>
      <sz val="100"/>
      <color theme="9" tint="-0.249977111117893"/>
      <name val="ＤＦＧ太丸ゴシック体"/>
      <family val="3"/>
      <charset val="128"/>
    </font>
    <font>
      <sz val="50"/>
      <color theme="9" tint="-0.249977111117893"/>
      <name val="ＤＦＧ中丸ゴシック体"/>
      <family val="3"/>
      <charset val="128"/>
    </font>
    <font>
      <sz val="50"/>
      <color theme="9" tint="-0.249977111117893"/>
      <name val="ＤＦ中丸ゴシック体"/>
      <family val="3"/>
      <charset val="128"/>
    </font>
    <font>
      <sz val="60"/>
      <color theme="9" tint="-0.249977111117893"/>
      <name val="ＤＦＰ中太丸ゴシック体"/>
      <family val="3"/>
      <charset val="128"/>
    </font>
    <font>
      <sz val="45"/>
      <color theme="9" tint="-0.249977111117893"/>
      <name val="ＤＦＧ中丸ゴシック体"/>
      <family val="3"/>
      <charset val="128"/>
    </font>
    <font>
      <sz val="48"/>
      <color theme="9" tint="-0.249977111117893"/>
      <name val="ＤＦＧ中丸ゴシック体"/>
      <family val="3"/>
      <charset val="128"/>
    </font>
    <font>
      <sz val="80"/>
      <color theme="9" tint="-0.249977111117893"/>
      <name val="ＤＦＧ太丸ゴシック体"/>
      <family val="3"/>
      <charset val="128"/>
    </font>
    <font>
      <sz val="250"/>
      <color theme="9" tint="-0.249977111117893"/>
      <name val="Arial Black"/>
      <family val="2"/>
    </font>
    <font>
      <sz val="100"/>
      <color theme="9" tint="-0.249977111117893"/>
      <name val="ＤＦＧ中太丸ゴシック体"/>
      <family val="3"/>
      <charset val="128"/>
    </font>
    <font>
      <sz val="58"/>
      <color theme="9" tint="-0.249977111117893"/>
      <name val="ＤＦＧ太丸ゴシック体"/>
      <family val="3"/>
      <charset val="128"/>
    </font>
    <font>
      <sz val="70"/>
      <color theme="9" tint="-0.249977111117893"/>
      <name val="ＤＦＧ中太丸ゴシック体"/>
      <family val="3"/>
      <charset val="128"/>
    </font>
    <font>
      <sz val="45"/>
      <color theme="9" tint="-0.249977111117893"/>
      <name val="ＤＦＧ中太丸ゴシック体"/>
      <family val="3"/>
      <charset val="128"/>
    </font>
    <font>
      <sz val="48"/>
      <color theme="9" tint="-0.249977111117893"/>
      <name val="ＤＦＧ中太丸ゴシック体"/>
      <family val="3"/>
      <charset val="128"/>
    </font>
    <font>
      <sz val="70"/>
      <color theme="9" tint="-0.249977111117893"/>
      <name val="ＤＦＧ中丸ゴシック体"/>
      <family val="3"/>
      <charset val="128"/>
    </font>
    <font>
      <sz val="30"/>
      <color theme="9" tint="-0.249977111117893"/>
      <name val="ＤＦＧ中太丸ゴシック体"/>
      <family val="3"/>
      <charset val="128"/>
    </font>
    <font>
      <sz val="40"/>
      <color theme="9" tint="-0.249977111117893"/>
      <name val="ＤＦＧ中太丸ゴシック体"/>
      <family val="3"/>
      <charset val="128"/>
    </font>
    <font>
      <sz val="26"/>
      <color theme="9" tint="-0.249977111117893"/>
      <name val="ＤＦＧ中太丸ゴシック体"/>
      <family val="3"/>
      <charset val="128"/>
    </font>
    <font>
      <sz val="36"/>
      <color theme="9" tint="-0.249977111117893"/>
      <name val="ＤＦＧ中太丸ゴシック体"/>
      <family val="3"/>
      <charset val="128"/>
    </font>
    <font>
      <sz val="30"/>
      <color theme="9" tint="-0.249977111117893"/>
      <name val="BIZ UDPゴシック"/>
      <family val="3"/>
      <charset val="128"/>
    </font>
    <font>
      <sz val="60"/>
      <color theme="9" tint="-0.249977111117893"/>
      <name val="ＤＦＧ中太丸ゴシック体"/>
      <family val="3"/>
      <charset val="128"/>
    </font>
    <font>
      <sz val="70"/>
      <color theme="9" tint="-0.249977111117893"/>
      <name val="BIZ UDPゴシック"/>
      <family val="3"/>
      <charset val="128"/>
    </font>
    <font>
      <sz val="70"/>
      <color theme="9" tint="-0.249977111117893"/>
      <name val="ＤＦＧ平成ゴシック体W7"/>
      <family val="3"/>
      <charset val="128"/>
    </font>
    <font>
      <sz val="50"/>
      <color theme="9" tint="-0.249977111117893"/>
      <name val="ＤＦＧ中太丸ゴシック体"/>
      <family val="3"/>
      <charset val="128"/>
    </font>
    <font>
      <sz val="90"/>
      <color theme="9" tint="-0.249977111117893"/>
      <name val="ＤＦＧ中太丸ゴシック体"/>
      <family val="3"/>
      <charset val="128"/>
    </font>
    <font>
      <sz val="72"/>
      <color theme="9" tint="-0.249977111117893"/>
      <name val="ＤＦＧ太丸ゴシック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rgb="FF002060"/>
      </right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theme="5"/>
      </left>
      <right style="thin">
        <color theme="5"/>
      </right>
      <top style="thick">
        <color theme="9" tint="-0.24994659260841701"/>
      </top>
      <bottom style="double">
        <color theme="9" tint="-0.24994659260841701"/>
      </bottom>
      <diagonal/>
    </border>
    <border>
      <left style="thin">
        <color theme="5"/>
      </left>
      <right/>
      <top style="thick">
        <color theme="9" tint="-0.24994659260841701"/>
      </top>
      <bottom style="double">
        <color theme="9" tint="-0.24994659260841701"/>
      </bottom>
      <diagonal/>
    </border>
    <border>
      <left style="thin">
        <color theme="9" tint="-0.24994659260841701"/>
      </left>
      <right style="thin">
        <color theme="5"/>
      </right>
      <top style="thick">
        <color theme="9" tint="-0.24994659260841701"/>
      </top>
      <bottom style="double">
        <color theme="9" tint="-0.24994659260841701"/>
      </bottom>
      <diagonal/>
    </border>
    <border>
      <left style="thin">
        <color theme="5"/>
      </left>
      <right style="thin">
        <color theme="9" tint="-0.24994659260841701"/>
      </right>
      <top style="thick">
        <color theme="9" tint="-0.24994659260841701"/>
      </top>
      <bottom style="double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double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ck">
        <color theme="9" tint="-0.24994659260841701"/>
      </left>
      <right style="thin">
        <color theme="5"/>
      </right>
      <top style="thick">
        <color theme="9" tint="-0.24994659260841701"/>
      </top>
      <bottom style="thin">
        <color theme="5"/>
      </bottom>
      <diagonal/>
    </border>
    <border>
      <left style="thin">
        <color theme="5"/>
      </left>
      <right style="thick">
        <color theme="9" tint="-0.24994659260841701"/>
      </right>
      <top style="thick">
        <color theme="9" tint="-0.24994659260841701"/>
      </top>
      <bottom style="thin">
        <color theme="5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5"/>
      </right>
      <top style="thin">
        <color theme="5"/>
      </top>
      <bottom style="thick">
        <color theme="9" tint="-0.24994659260841701"/>
      </bottom>
      <diagonal/>
    </border>
    <border>
      <left style="thin">
        <color theme="5"/>
      </left>
      <right style="thick">
        <color theme="9" tint="-0.24994659260841701"/>
      </right>
      <top style="thin">
        <color theme="5"/>
      </top>
      <bottom style="thick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double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ck">
        <color theme="9" tint="-0.24994659260841701"/>
      </left>
      <right style="thin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n">
        <color theme="5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thick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5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ck">
        <color theme="9" tint="-0.24994659260841701"/>
      </top>
      <bottom/>
      <diagonal/>
    </border>
    <border>
      <left/>
      <right style="thin">
        <color theme="9" tint="-0.24994659260841701"/>
      </right>
      <top style="thick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n">
        <color theme="9" tint="-0.24994659260841701"/>
      </right>
      <top/>
      <bottom style="thick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002060"/>
      </left>
      <right style="thin">
        <color theme="5"/>
      </right>
      <top/>
      <bottom/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ck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ck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n">
        <color theme="9" tint="-0.2499465926084170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293">
    <xf numFmtId="0" fontId="0" fillId="0" borderId="0" xfId="0"/>
    <xf numFmtId="0" fontId="3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5" fillId="0" borderId="0" xfId="0" applyFont="1" applyBorder="1"/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0" fillId="0" borderId="0" xfId="0" applyFill="1"/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Border="1" applyAlignment="1"/>
    <xf numFmtId="0" fontId="16" fillId="0" borderId="0" xfId="0" applyFont="1" applyBorder="1"/>
    <xf numFmtId="0" fontId="37" fillId="3" borderId="9" xfId="0" applyFont="1" applyFill="1" applyBorder="1" applyAlignment="1">
      <alignment horizontal="left" vertical="center"/>
    </xf>
    <xf numFmtId="0" fontId="42" fillId="0" borderId="33" xfId="0" applyFont="1" applyFill="1" applyBorder="1" applyAlignment="1">
      <alignment horizontal="left" vertical="center"/>
    </xf>
    <xf numFmtId="0" fontId="42" fillId="0" borderId="33" xfId="0" applyFont="1" applyBorder="1" applyAlignment="1">
      <alignment horizontal="left" vertical="center"/>
    </xf>
    <xf numFmtId="0" fontId="42" fillId="0" borderId="37" xfId="0" applyFont="1" applyFill="1" applyBorder="1" applyAlignment="1">
      <alignment horizontal="left" vertical="center"/>
    </xf>
    <xf numFmtId="0" fontId="42" fillId="0" borderId="33" xfId="0" applyFont="1" applyFill="1" applyBorder="1" applyAlignment="1">
      <alignment vertical="center"/>
    </xf>
    <xf numFmtId="0" fontId="42" fillId="0" borderId="37" xfId="0" applyFont="1" applyBorder="1" applyAlignment="1">
      <alignment horizontal="left" vertical="center"/>
    </xf>
    <xf numFmtId="0" fontId="42" fillId="0" borderId="33" xfId="0" applyFont="1" applyBorder="1" applyAlignment="1">
      <alignment vertical="center"/>
    </xf>
    <xf numFmtId="0" fontId="42" fillId="0" borderId="37" xfId="0" applyFont="1" applyBorder="1" applyAlignment="1">
      <alignment vertical="center"/>
    </xf>
    <xf numFmtId="0" fontId="25" fillId="0" borderId="33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37" fillId="4" borderId="41" xfId="0" applyFont="1" applyFill="1" applyBorder="1" applyAlignment="1">
      <alignment horizontal="left" vertical="center"/>
    </xf>
    <xf numFmtId="0" fontId="37" fillId="4" borderId="47" xfId="0" applyFont="1" applyFill="1" applyBorder="1" applyAlignment="1">
      <alignment horizontal="left" vertical="center"/>
    </xf>
    <xf numFmtId="0" fontId="56" fillId="0" borderId="23" xfId="0" applyFont="1" applyFill="1" applyBorder="1" applyAlignment="1" applyProtection="1">
      <alignment horizontal="center" vertical="center" wrapText="1"/>
      <protection locked="0"/>
    </xf>
    <xf numFmtId="177" fontId="58" fillId="0" borderId="27" xfId="0" applyNumberFormat="1" applyFont="1" applyFill="1" applyBorder="1" applyAlignment="1" applyProtection="1">
      <alignment horizontal="center" vertical="center" wrapText="1"/>
      <protection locked="0"/>
    </xf>
    <xf numFmtId="177" fontId="58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33" xfId="0" applyFont="1" applyFill="1" applyBorder="1" applyAlignment="1">
      <alignment horizontal="center" vertical="center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64" fillId="0" borderId="69" xfId="0" applyFont="1" applyFill="1" applyBorder="1" applyAlignment="1">
      <alignment vertical="center" wrapText="1"/>
    </xf>
    <xf numFmtId="0" fontId="64" fillId="0" borderId="70" xfId="0" applyFont="1" applyFill="1" applyBorder="1" applyAlignment="1">
      <alignment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textRotation="255" wrapText="1"/>
    </xf>
    <xf numFmtId="0" fontId="36" fillId="4" borderId="13" xfId="0" applyFont="1" applyFill="1" applyBorder="1" applyAlignment="1">
      <alignment horizontal="center" vertical="center" textRotation="255" wrapText="1"/>
    </xf>
    <xf numFmtId="0" fontId="36" fillId="4" borderId="16" xfId="0" applyFont="1" applyFill="1" applyBorder="1" applyAlignment="1">
      <alignment horizontal="center" vertical="center" textRotation="255" wrapText="1"/>
    </xf>
    <xf numFmtId="0" fontId="31" fillId="4" borderId="33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38" fontId="44" fillId="0" borderId="27" xfId="1" applyFont="1" applyBorder="1" applyAlignment="1">
      <alignment horizontal="right" vertical="center"/>
    </xf>
    <xf numFmtId="38" fontId="44" fillId="0" borderId="28" xfId="1" applyFont="1" applyBorder="1" applyAlignment="1">
      <alignment horizontal="right" vertical="center"/>
    </xf>
    <xf numFmtId="38" fontId="7" fillId="0" borderId="39" xfId="1" applyFont="1" applyBorder="1" applyAlignment="1">
      <alignment horizontal="right" vertical="center"/>
    </xf>
    <xf numFmtId="38" fontId="7" fillId="0" borderId="40" xfId="1" applyFont="1" applyBorder="1" applyAlignment="1">
      <alignment horizontal="right" vertical="center"/>
    </xf>
    <xf numFmtId="0" fontId="32" fillId="4" borderId="10" xfId="0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2" fillId="4" borderId="16" xfId="0" applyFont="1" applyFill="1" applyBorder="1" applyAlignment="1">
      <alignment horizontal="center" vertical="center"/>
    </xf>
    <xf numFmtId="0" fontId="32" fillId="4" borderId="17" xfId="0" applyFont="1" applyFill="1" applyBorder="1" applyAlignment="1">
      <alignment horizontal="center" vertical="center"/>
    </xf>
    <xf numFmtId="38" fontId="44" fillId="0" borderId="38" xfId="1" applyFont="1" applyBorder="1" applyAlignment="1">
      <alignment horizontal="right" vertical="center"/>
    </xf>
    <xf numFmtId="38" fontId="44" fillId="0" borderId="49" xfId="1" applyFont="1" applyBorder="1" applyAlignment="1">
      <alignment horizontal="right" vertical="center"/>
    </xf>
    <xf numFmtId="0" fontId="64" fillId="0" borderId="38" xfId="0" applyFont="1" applyFill="1" applyBorder="1" applyAlignment="1">
      <alignment horizontal="center" vertical="center" wrapText="1"/>
    </xf>
    <xf numFmtId="0" fontId="64" fillId="0" borderId="49" xfId="0" applyFont="1" applyFill="1" applyBorder="1" applyAlignment="1">
      <alignment horizontal="center" vertical="center" wrapText="1"/>
    </xf>
    <xf numFmtId="0" fontId="64" fillId="0" borderId="27" xfId="0" applyFont="1" applyFill="1" applyBorder="1" applyAlignment="1">
      <alignment horizontal="center" vertical="center" wrapText="1"/>
    </xf>
    <xf numFmtId="0" fontId="64" fillId="0" borderId="28" xfId="0" applyFont="1" applyFill="1" applyBorder="1" applyAlignment="1">
      <alignment horizontal="center" vertical="center" wrapText="1"/>
    </xf>
    <xf numFmtId="0" fontId="64" fillId="0" borderId="57" xfId="0" applyFont="1" applyFill="1" applyBorder="1" applyAlignment="1">
      <alignment horizontal="center" vertical="center" wrapText="1"/>
    </xf>
    <xf numFmtId="0" fontId="64" fillId="0" borderId="33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horizontal="left" vertical="center"/>
    </xf>
    <xf numFmtId="38" fontId="44" fillId="0" borderId="33" xfId="1" applyFont="1" applyFill="1" applyBorder="1" applyAlignment="1">
      <alignment horizontal="right" vertical="center"/>
    </xf>
    <xf numFmtId="0" fontId="7" fillId="0" borderId="33" xfId="0" applyFont="1" applyFill="1" applyBorder="1" applyAlignment="1" applyProtection="1">
      <alignment horizontal="right" vertical="center"/>
      <protection locked="0"/>
    </xf>
    <xf numFmtId="0" fontId="42" fillId="0" borderId="37" xfId="0" applyFont="1" applyBorder="1" applyAlignment="1">
      <alignment horizontal="left" vertical="center"/>
    </xf>
    <xf numFmtId="38" fontId="44" fillId="0" borderId="37" xfId="1" applyFont="1" applyBorder="1" applyAlignment="1">
      <alignment horizontal="right" vertical="center"/>
    </xf>
    <xf numFmtId="0" fontId="7" fillId="0" borderId="27" xfId="0" applyFont="1" applyFill="1" applyBorder="1" applyAlignment="1" applyProtection="1">
      <alignment horizontal="right" vertical="center"/>
      <protection locked="0"/>
    </xf>
    <xf numFmtId="38" fontId="48" fillId="0" borderId="13" xfId="0" applyNumberFormat="1" applyFont="1" applyFill="1" applyBorder="1" applyAlignment="1">
      <alignment horizontal="right" vertical="center"/>
    </xf>
    <xf numFmtId="38" fontId="48" fillId="0" borderId="0" xfId="0" applyNumberFormat="1" applyFont="1" applyFill="1" applyBorder="1" applyAlignment="1">
      <alignment horizontal="right" vertical="center"/>
    </xf>
    <xf numFmtId="38" fontId="48" fillId="0" borderId="16" xfId="0" applyNumberFormat="1" applyFont="1" applyFill="1" applyBorder="1" applyAlignment="1">
      <alignment horizontal="right" vertical="center"/>
    </xf>
    <xf numFmtId="38" fontId="48" fillId="0" borderId="17" xfId="0" applyNumberFormat="1" applyFont="1" applyFill="1" applyBorder="1" applyAlignment="1">
      <alignment horizontal="right" vertical="center"/>
    </xf>
    <xf numFmtId="0" fontId="49" fillId="0" borderId="15" xfId="0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/>
    </xf>
    <xf numFmtId="0" fontId="43" fillId="0" borderId="38" xfId="0" applyFont="1" applyFill="1" applyBorder="1" applyAlignment="1">
      <alignment horizontal="center" vertical="center"/>
    </xf>
    <xf numFmtId="0" fontId="7" fillId="0" borderId="38" xfId="0" applyFont="1" applyFill="1" applyBorder="1" applyAlignment="1" applyProtection="1">
      <alignment horizontal="right" vertical="center"/>
      <protection locked="0"/>
    </xf>
    <xf numFmtId="38" fontId="38" fillId="3" borderId="43" xfId="1" applyFont="1" applyFill="1" applyBorder="1" applyAlignment="1">
      <alignment horizontal="right" vertical="center"/>
    </xf>
    <xf numFmtId="0" fontId="63" fillId="2" borderId="57" xfId="0" applyFont="1" applyFill="1" applyBorder="1" applyAlignment="1">
      <alignment horizontal="center" vertical="center"/>
    </xf>
    <xf numFmtId="0" fontId="63" fillId="2" borderId="33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37" fillId="4" borderId="48" xfId="0" applyFont="1" applyFill="1" applyBorder="1" applyAlignment="1">
      <alignment horizontal="left" vertical="center"/>
    </xf>
    <xf numFmtId="38" fontId="38" fillId="4" borderId="48" xfId="1" applyFont="1" applyFill="1" applyBorder="1" applyAlignment="1">
      <alignment horizontal="right" vertical="center"/>
    </xf>
    <xf numFmtId="0" fontId="30" fillId="4" borderId="33" xfId="0" applyFont="1" applyFill="1" applyBorder="1" applyAlignment="1">
      <alignment horizontal="center" vertical="center"/>
    </xf>
    <xf numFmtId="0" fontId="27" fillId="4" borderId="27" xfId="0" applyFont="1" applyFill="1" applyBorder="1" applyAlignment="1">
      <alignment horizontal="left" vertical="center" wrapText="1"/>
    </xf>
    <xf numFmtId="0" fontId="27" fillId="4" borderId="33" xfId="0" applyFont="1" applyFill="1" applyBorder="1" applyAlignment="1">
      <alignment horizontal="left" vertical="center" wrapText="1"/>
    </xf>
    <xf numFmtId="38" fontId="44" fillId="0" borderId="33" xfId="1" applyFont="1" applyBorder="1" applyAlignment="1">
      <alignment horizontal="right" vertical="center"/>
    </xf>
    <xf numFmtId="38" fontId="44" fillId="0" borderId="34" xfId="1" applyFont="1" applyBorder="1" applyAlignment="1">
      <alignment horizontal="right" vertical="center"/>
    </xf>
    <xf numFmtId="38" fontId="7" fillId="0" borderId="29" xfId="1" applyFont="1" applyFill="1" applyBorder="1" applyAlignment="1" applyProtection="1">
      <alignment horizontal="right" vertical="center"/>
      <protection locked="0"/>
    </xf>
    <xf numFmtId="38" fontId="7" fillId="0" borderId="30" xfId="1" applyFont="1" applyFill="1" applyBorder="1" applyAlignment="1" applyProtection="1">
      <alignment horizontal="right" vertical="center"/>
      <protection locked="0"/>
    </xf>
    <xf numFmtId="38" fontId="7" fillId="0" borderId="35" xfId="1" applyFont="1" applyFill="1" applyBorder="1" applyAlignment="1" applyProtection="1">
      <alignment horizontal="right" vertical="center"/>
      <protection locked="0"/>
    </xf>
    <xf numFmtId="38" fontId="7" fillId="0" borderId="36" xfId="1" applyFont="1" applyFill="1" applyBorder="1" applyAlignment="1" applyProtection="1">
      <alignment horizontal="right" vertical="center"/>
      <protection locked="0"/>
    </xf>
    <xf numFmtId="0" fontId="22" fillId="4" borderId="1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44" xfId="0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center" vertical="center"/>
    </xf>
    <xf numFmtId="0" fontId="47" fillId="0" borderId="11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/>
    </xf>
    <xf numFmtId="0" fontId="47" fillId="0" borderId="45" xfId="0" applyFont="1" applyFill="1" applyBorder="1" applyAlignment="1">
      <alignment horizontal="center" vertical="center"/>
    </xf>
    <xf numFmtId="0" fontId="47" fillId="0" borderId="46" xfId="0" applyFont="1" applyFill="1" applyBorder="1" applyAlignment="1">
      <alignment horizontal="center" vertical="center"/>
    </xf>
    <xf numFmtId="0" fontId="37" fillId="3" borderId="43" xfId="0" applyFont="1" applyFill="1" applyBorder="1" applyAlignment="1">
      <alignment horizontal="left" vertical="center"/>
    </xf>
    <xf numFmtId="0" fontId="28" fillId="4" borderId="14" xfId="0" applyFont="1" applyFill="1" applyBorder="1" applyAlignment="1" applyProtection="1">
      <alignment horizontal="center" vertical="center"/>
      <protection locked="0"/>
    </xf>
    <xf numFmtId="0" fontId="28" fillId="4" borderId="0" xfId="0" applyFont="1" applyFill="1" applyBorder="1" applyAlignment="1" applyProtection="1">
      <alignment horizontal="center" vertical="center"/>
      <protection locked="0"/>
    </xf>
    <xf numFmtId="0" fontId="43" fillId="0" borderId="37" xfId="0" applyFont="1" applyFill="1" applyBorder="1" applyAlignment="1">
      <alignment horizontal="center" vertical="center"/>
    </xf>
    <xf numFmtId="0" fontId="37" fillId="4" borderId="42" xfId="0" applyFont="1" applyFill="1" applyBorder="1" applyAlignment="1">
      <alignment horizontal="left" vertical="center"/>
    </xf>
    <xf numFmtId="38" fontId="38" fillId="4" borderId="42" xfId="1" applyFont="1" applyFill="1" applyBorder="1" applyAlignment="1">
      <alignment horizontal="right" vertical="center"/>
    </xf>
    <xf numFmtId="0" fontId="53" fillId="0" borderId="49" xfId="0" applyFont="1" applyFill="1" applyBorder="1" applyAlignment="1" applyProtection="1">
      <alignment horizontal="left" vertical="top"/>
    </xf>
    <xf numFmtId="0" fontId="53" fillId="0" borderId="69" xfId="0" applyFont="1" applyFill="1" applyBorder="1" applyAlignment="1" applyProtection="1">
      <alignment horizontal="left" vertical="top"/>
    </xf>
    <xf numFmtId="0" fontId="53" fillId="0" borderId="60" xfId="0" applyFont="1" applyFill="1" applyBorder="1" applyAlignment="1" applyProtection="1">
      <alignment horizontal="left" vertical="top"/>
    </xf>
    <xf numFmtId="0" fontId="53" fillId="0" borderId="52" xfId="0" applyFont="1" applyFill="1" applyBorder="1" applyAlignment="1" applyProtection="1">
      <alignment horizontal="left" vertical="top"/>
    </xf>
    <xf numFmtId="0" fontId="53" fillId="0" borderId="0" xfId="0" applyFont="1" applyFill="1" applyBorder="1" applyAlignment="1" applyProtection="1">
      <alignment horizontal="left" vertical="top"/>
    </xf>
    <xf numFmtId="0" fontId="53" fillId="0" borderId="53" xfId="0" applyFont="1" applyFill="1" applyBorder="1" applyAlignment="1" applyProtection="1">
      <alignment horizontal="left" vertical="top"/>
    </xf>
    <xf numFmtId="0" fontId="53" fillId="0" borderId="28" xfId="0" applyFont="1" applyFill="1" applyBorder="1" applyAlignment="1" applyProtection="1">
      <alignment horizontal="left" vertical="top"/>
    </xf>
    <xf numFmtId="0" fontId="53" fillId="0" borderId="70" xfId="0" applyFont="1" applyFill="1" applyBorder="1" applyAlignment="1" applyProtection="1">
      <alignment horizontal="left" vertical="top"/>
    </xf>
    <xf numFmtId="0" fontId="53" fillId="0" borderId="59" xfId="0" applyFont="1" applyFill="1" applyBorder="1" applyAlignment="1" applyProtection="1">
      <alignment horizontal="left" vertical="top"/>
    </xf>
    <xf numFmtId="0" fontId="42" fillId="0" borderId="37" xfId="0" applyFont="1" applyFill="1" applyBorder="1" applyAlignment="1">
      <alignment horizontal="left" vertical="center"/>
    </xf>
    <xf numFmtId="38" fontId="44" fillId="0" borderId="37" xfId="1" applyFont="1" applyFill="1" applyBorder="1" applyAlignment="1">
      <alignment horizontal="right" vertical="center"/>
    </xf>
    <xf numFmtId="0" fontId="42" fillId="0" borderId="33" xfId="0" applyFont="1" applyFill="1" applyBorder="1" applyAlignment="1">
      <alignment horizontal="left" vertical="center" shrinkToFit="1"/>
    </xf>
    <xf numFmtId="0" fontId="51" fillId="0" borderId="33" xfId="0" applyFont="1" applyFill="1" applyBorder="1" applyAlignment="1">
      <alignment horizontal="center" vertical="center"/>
    </xf>
    <xf numFmtId="0" fontId="51" fillId="0" borderId="33" xfId="0" applyFont="1" applyFill="1" applyBorder="1" applyAlignment="1">
      <alignment horizontal="center"/>
    </xf>
    <xf numFmtId="6" fontId="8" fillId="0" borderId="33" xfId="2" applyFont="1" applyFill="1" applyBorder="1" applyAlignment="1" applyProtection="1">
      <alignment horizontal="right" vertical="center" shrinkToFit="1"/>
    </xf>
    <xf numFmtId="6" fontId="8" fillId="0" borderId="33" xfId="2" applyFont="1" applyFill="1" applyBorder="1" applyAlignment="1" applyProtection="1">
      <alignment horizontal="right" shrinkToFit="1"/>
    </xf>
    <xf numFmtId="6" fontId="8" fillId="0" borderId="34" xfId="2" applyFont="1" applyFill="1" applyBorder="1" applyAlignment="1" applyProtection="1">
      <alignment horizontal="right" shrinkToFit="1"/>
    </xf>
    <xf numFmtId="0" fontId="51" fillId="0" borderId="57" xfId="0" applyFont="1" applyBorder="1" applyAlignment="1">
      <alignment horizontal="center" vertical="center"/>
    </xf>
    <xf numFmtId="0" fontId="51" fillId="0" borderId="57" xfId="0" applyFont="1" applyBorder="1"/>
    <xf numFmtId="0" fontId="51" fillId="0" borderId="33" xfId="0" applyFont="1" applyFill="1" applyBorder="1" applyAlignment="1">
      <alignment horizontal="center" vertical="center" wrapText="1"/>
    </xf>
    <xf numFmtId="0" fontId="51" fillId="0" borderId="33" xfId="0" applyFont="1" applyFill="1" applyBorder="1" applyAlignment="1">
      <alignment horizontal="center" wrapText="1"/>
    </xf>
    <xf numFmtId="176" fontId="8" fillId="0" borderId="33" xfId="2" applyNumberFormat="1" applyFont="1" applyFill="1" applyBorder="1" applyAlignment="1" applyProtection="1">
      <alignment horizontal="right" vertical="center"/>
      <protection locked="0"/>
    </xf>
    <xf numFmtId="176" fontId="8" fillId="0" borderId="33" xfId="2" applyNumberFormat="1" applyFont="1" applyFill="1" applyBorder="1" applyAlignment="1" applyProtection="1">
      <alignment horizontal="right"/>
      <protection locked="0"/>
    </xf>
    <xf numFmtId="176" fontId="8" fillId="0" borderId="34" xfId="2" applyNumberFormat="1" applyFont="1" applyFill="1" applyBorder="1" applyAlignment="1" applyProtection="1">
      <alignment horizontal="right"/>
      <protection locked="0"/>
    </xf>
    <xf numFmtId="0" fontId="51" fillId="0" borderId="57" xfId="0" applyFont="1" applyFill="1" applyBorder="1" applyAlignment="1">
      <alignment horizontal="center" vertical="center"/>
    </xf>
    <xf numFmtId="0" fontId="51" fillId="0" borderId="57" xfId="0" applyFont="1" applyFill="1" applyBorder="1"/>
    <xf numFmtId="0" fontId="23" fillId="4" borderId="27" xfId="0" applyFont="1" applyFill="1" applyBorder="1" applyAlignment="1">
      <alignment horizontal="left" vertical="center" wrapText="1"/>
    </xf>
    <xf numFmtId="0" fontId="23" fillId="4" borderId="33" xfId="0" applyFont="1" applyFill="1" applyBorder="1" applyAlignment="1">
      <alignment horizontal="left" vertical="center" wrapText="1"/>
    </xf>
    <xf numFmtId="0" fontId="51" fillId="0" borderId="33" xfId="0" applyFont="1" applyFill="1" applyBorder="1" applyAlignment="1">
      <alignment horizontal="center" vertical="center" shrinkToFit="1"/>
    </xf>
    <xf numFmtId="0" fontId="51" fillId="0" borderId="33" xfId="0" applyFont="1" applyFill="1" applyBorder="1" applyAlignment="1">
      <alignment horizontal="center" shrinkToFit="1"/>
    </xf>
    <xf numFmtId="176" fontId="8" fillId="0" borderId="33" xfId="2" applyNumberFormat="1" applyFont="1" applyBorder="1" applyAlignment="1" applyProtection="1">
      <alignment horizontal="right" vertical="center"/>
    </xf>
    <xf numFmtId="176" fontId="8" fillId="0" borderId="33" xfId="2" applyNumberFormat="1" applyFont="1" applyBorder="1" applyAlignment="1" applyProtection="1">
      <alignment horizontal="right"/>
    </xf>
    <xf numFmtId="176" fontId="8" fillId="0" borderId="34" xfId="2" applyNumberFormat="1" applyFont="1" applyBorder="1" applyAlignment="1" applyProtection="1">
      <alignment horizontal="right"/>
    </xf>
    <xf numFmtId="38" fontId="7" fillId="0" borderId="27" xfId="1" applyFont="1" applyFill="1" applyBorder="1" applyAlignment="1" applyProtection="1">
      <alignment horizontal="right" vertical="center"/>
      <protection locked="0"/>
    </xf>
    <xf numFmtId="38" fontId="7" fillId="0" borderId="33" xfId="1" applyFont="1" applyFill="1" applyBorder="1" applyAlignment="1" applyProtection="1">
      <alignment horizontal="right" vertical="center"/>
      <protection locked="0"/>
    </xf>
    <xf numFmtId="38" fontId="26" fillId="0" borderId="27" xfId="1" applyFont="1" applyBorder="1" applyAlignment="1">
      <alignment horizontal="right" vertical="center"/>
    </xf>
    <xf numFmtId="0" fontId="25" fillId="0" borderId="33" xfId="0" applyFont="1" applyBorder="1" applyAlignment="1">
      <alignment horizontal="left" vertical="center"/>
    </xf>
    <xf numFmtId="38" fontId="26" fillId="0" borderId="33" xfId="1" applyFont="1" applyBorder="1" applyAlignment="1">
      <alignment horizontal="right" vertical="center"/>
    </xf>
    <xf numFmtId="38" fontId="28" fillId="4" borderId="27" xfId="1" applyFont="1" applyFill="1" applyBorder="1" applyAlignment="1" applyProtection="1">
      <alignment horizontal="center" vertical="center"/>
      <protection locked="0"/>
    </xf>
    <xf numFmtId="38" fontId="28" fillId="4" borderId="33" xfId="1" applyFont="1" applyFill="1" applyBorder="1" applyAlignment="1" applyProtection="1">
      <alignment horizontal="center" vertical="center"/>
      <protection locked="0"/>
    </xf>
    <xf numFmtId="0" fontId="25" fillId="0" borderId="37" xfId="0" applyFont="1" applyBorder="1" applyAlignment="1">
      <alignment horizontal="left" vertical="center" shrinkToFit="1"/>
    </xf>
    <xf numFmtId="38" fontId="26" fillId="0" borderId="37" xfId="1" applyFont="1" applyBorder="1" applyAlignment="1">
      <alignment horizontal="right" vertical="center"/>
    </xf>
    <xf numFmtId="38" fontId="7" fillId="0" borderId="38" xfId="1" applyFont="1" applyFill="1" applyBorder="1" applyAlignment="1" applyProtection="1">
      <alignment horizontal="right" vertical="center"/>
      <protection locked="0"/>
    </xf>
    <xf numFmtId="0" fontId="42" fillId="0" borderId="27" xfId="0" applyFont="1" applyFill="1" applyBorder="1" applyAlignment="1">
      <alignment horizontal="center" vertical="center"/>
    </xf>
    <xf numFmtId="0" fontId="29" fillId="4" borderId="27" xfId="0" applyFont="1" applyFill="1" applyBorder="1" applyAlignment="1">
      <alignment horizontal="center" vertical="center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38" fontId="8" fillId="0" borderId="33" xfId="1" applyFont="1" applyFill="1" applyBorder="1" applyAlignment="1" applyProtection="1">
      <alignment horizontal="right" vertical="center" shrinkToFit="1"/>
    </xf>
    <xf numFmtId="38" fontId="8" fillId="0" borderId="33" xfId="1" applyFont="1" applyFill="1" applyBorder="1" applyAlignment="1" applyProtection="1">
      <alignment horizontal="right" shrinkToFit="1"/>
    </xf>
    <xf numFmtId="38" fontId="8" fillId="0" borderId="34" xfId="1" applyFont="1" applyFill="1" applyBorder="1" applyAlignment="1" applyProtection="1">
      <alignment horizontal="right" shrinkToFit="1"/>
    </xf>
    <xf numFmtId="0" fontId="42" fillId="0" borderId="33" xfId="0" applyFont="1" applyBorder="1" applyAlignment="1">
      <alignment horizontal="left" vertical="center"/>
    </xf>
    <xf numFmtId="0" fontId="21" fillId="0" borderId="62" xfId="0" applyFont="1" applyFill="1" applyBorder="1" applyAlignment="1" applyProtection="1">
      <alignment horizontal="center" vertical="center" shrinkToFit="1"/>
      <protection locked="0"/>
    </xf>
    <xf numFmtId="0" fontId="21" fillId="0" borderId="33" xfId="0" applyFont="1" applyFill="1" applyBorder="1" applyAlignment="1" applyProtection="1">
      <alignment horizontal="center" vertical="center" shrinkToFit="1"/>
      <protection locked="0"/>
    </xf>
    <xf numFmtId="0" fontId="21" fillId="0" borderId="34" xfId="0" applyFont="1" applyFill="1" applyBorder="1" applyAlignment="1" applyProtection="1">
      <alignment horizontal="center" vertical="center" shrinkToFit="1"/>
      <protection locked="0"/>
    </xf>
    <xf numFmtId="0" fontId="21" fillId="0" borderId="35" xfId="0" applyFont="1" applyFill="1" applyBorder="1" applyAlignment="1" applyProtection="1">
      <alignment horizontal="center" vertical="center" shrinkToFit="1"/>
      <protection locked="0"/>
    </xf>
    <xf numFmtId="0" fontId="21" fillId="0" borderId="65" xfId="0" applyFont="1" applyFill="1" applyBorder="1" applyAlignment="1" applyProtection="1">
      <alignment horizontal="center" vertical="center" shrinkToFit="1"/>
      <protection locked="0"/>
    </xf>
    <xf numFmtId="0" fontId="21" fillId="0" borderId="66" xfId="0" applyFont="1" applyFill="1" applyBorder="1" applyAlignment="1" applyProtection="1">
      <alignment horizontal="center" vertical="center" shrinkToFit="1"/>
      <protection locked="0"/>
    </xf>
    <xf numFmtId="0" fontId="61" fillId="0" borderId="57" xfId="0" applyFont="1" applyBorder="1" applyAlignment="1">
      <alignment horizontal="center" vertical="center"/>
    </xf>
    <xf numFmtId="0" fontId="61" fillId="0" borderId="63" xfId="0" applyFont="1" applyBorder="1" applyAlignment="1">
      <alignment horizontal="center" vertical="center"/>
    </xf>
    <xf numFmtId="0" fontId="61" fillId="0" borderId="67" xfId="0" applyFont="1" applyBorder="1" applyAlignment="1">
      <alignment horizontal="center" vertical="center"/>
    </xf>
    <xf numFmtId="0" fontId="61" fillId="0" borderId="36" xfId="0" applyFont="1" applyBorder="1" applyAlignment="1">
      <alignment horizontal="center" vertical="center"/>
    </xf>
    <xf numFmtId="38" fontId="7" fillId="0" borderId="39" xfId="1" applyFont="1" applyBorder="1" applyAlignment="1" applyProtection="1">
      <alignment horizontal="right" vertical="center"/>
    </xf>
    <xf numFmtId="38" fontId="7" fillId="0" borderId="40" xfId="1" applyFont="1" applyBorder="1" applyAlignment="1" applyProtection="1">
      <alignment horizontal="right" vertical="center"/>
    </xf>
    <xf numFmtId="0" fontId="46" fillId="0" borderId="33" xfId="0" applyFont="1" applyFill="1" applyBorder="1" applyAlignment="1">
      <alignment horizontal="left" vertical="center" shrinkToFit="1"/>
    </xf>
    <xf numFmtId="0" fontId="51" fillId="2" borderId="62" xfId="0" applyFont="1" applyFill="1" applyBorder="1" applyAlignment="1">
      <alignment horizontal="center" vertical="center"/>
    </xf>
    <xf numFmtId="0" fontId="51" fillId="2" borderId="33" xfId="0" applyFont="1" applyFill="1" applyBorder="1" applyAlignment="1">
      <alignment horizontal="center" vertical="center"/>
    </xf>
    <xf numFmtId="0" fontId="18" fillId="0" borderId="33" xfId="0" applyNumberFormat="1" applyFont="1" applyFill="1" applyBorder="1" applyAlignment="1" applyProtection="1">
      <alignment horizontal="left" vertical="top" wrapText="1" shrinkToFit="1"/>
      <protection locked="0"/>
    </xf>
    <xf numFmtId="0" fontId="18" fillId="0" borderId="33" xfId="0" applyFont="1" applyFill="1" applyBorder="1" applyAlignment="1" applyProtection="1">
      <alignment horizontal="center" vertical="center" shrinkToFit="1"/>
      <protection locked="0"/>
    </xf>
    <xf numFmtId="0" fontId="18" fillId="0" borderId="63" xfId="0" applyFont="1" applyFill="1" applyBorder="1" applyAlignment="1" applyProtection="1">
      <alignment horizontal="center" vertical="center" shrinkToFit="1"/>
      <protection locked="0"/>
    </xf>
    <xf numFmtId="0" fontId="29" fillId="4" borderId="29" xfId="0" applyFont="1" applyFill="1" applyBorder="1" applyAlignment="1">
      <alignment horizontal="center" vertical="center"/>
    </xf>
    <xf numFmtId="0" fontId="29" fillId="4" borderId="61" xfId="0" applyFont="1" applyFill="1" applyBorder="1" applyAlignment="1">
      <alignment horizontal="center" vertical="center"/>
    </xf>
    <xf numFmtId="0" fontId="29" fillId="4" borderId="30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left" vertical="center"/>
    </xf>
    <xf numFmtId="0" fontId="51" fillId="2" borderId="35" xfId="0" applyFont="1" applyFill="1" applyBorder="1" applyAlignment="1">
      <alignment horizontal="center" vertical="center"/>
    </xf>
    <xf numFmtId="0" fontId="51" fillId="2" borderId="65" xfId="0" applyFont="1" applyFill="1" applyBorder="1" applyAlignment="1">
      <alignment horizontal="center" vertical="center"/>
    </xf>
    <xf numFmtId="0" fontId="62" fillId="0" borderId="34" xfId="0" applyFont="1" applyBorder="1" applyAlignment="1">
      <alignment horizontal="center" vertical="center"/>
    </xf>
    <xf numFmtId="0" fontId="62" fillId="0" borderId="66" xfId="0" applyFont="1" applyBorder="1" applyAlignment="1">
      <alignment horizontal="center" vertical="center"/>
    </xf>
    <xf numFmtId="0" fontId="24" fillId="0" borderId="57" xfId="0" applyFont="1" applyFill="1" applyBorder="1" applyAlignment="1" applyProtection="1">
      <alignment horizontal="left" vertical="center" shrinkToFit="1"/>
      <protection locked="0"/>
    </xf>
    <xf numFmtId="0" fontId="24" fillId="0" borderId="33" xfId="0" applyFont="1" applyFill="1" applyBorder="1" applyAlignment="1" applyProtection="1">
      <alignment horizontal="left" vertical="center" shrinkToFit="1"/>
      <protection locked="0"/>
    </xf>
    <xf numFmtId="0" fontId="24" fillId="0" borderId="34" xfId="0" applyFont="1" applyFill="1" applyBorder="1" applyAlignment="1" applyProtection="1">
      <alignment horizontal="left" vertical="center" shrinkToFit="1"/>
      <protection locked="0"/>
    </xf>
    <xf numFmtId="0" fontId="24" fillId="0" borderId="67" xfId="0" applyFont="1" applyFill="1" applyBorder="1" applyAlignment="1" applyProtection="1">
      <alignment horizontal="left" vertical="center" shrinkToFit="1"/>
      <protection locked="0"/>
    </xf>
    <xf numFmtId="0" fontId="24" fillId="0" borderId="65" xfId="0" applyFont="1" applyFill="1" applyBorder="1" applyAlignment="1" applyProtection="1">
      <alignment horizontal="left" vertical="center" shrinkToFit="1"/>
      <protection locked="0"/>
    </xf>
    <xf numFmtId="0" fontId="24" fillId="0" borderId="66" xfId="0" applyFont="1" applyFill="1" applyBorder="1" applyAlignment="1" applyProtection="1">
      <alignment horizontal="left" vertical="center" shrinkToFit="1"/>
      <protection locked="0"/>
    </xf>
    <xf numFmtId="0" fontId="62" fillId="0" borderId="64" xfId="0" applyFont="1" applyBorder="1" applyAlignment="1">
      <alignment horizontal="center" vertical="center"/>
    </xf>
    <xf numFmtId="0" fontId="62" fillId="0" borderId="68" xfId="0" applyFont="1" applyBorder="1" applyAlignment="1">
      <alignment horizontal="center" vertical="center"/>
    </xf>
    <xf numFmtId="0" fontId="17" fillId="0" borderId="62" xfId="0" applyFont="1" applyFill="1" applyBorder="1" applyAlignment="1" applyProtection="1">
      <alignment horizontal="center" vertical="center" shrinkToFit="1"/>
      <protection locked="0"/>
    </xf>
    <xf numFmtId="0" fontId="17" fillId="0" borderId="33" xfId="0" applyFont="1" applyFill="1" applyBorder="1" applyAlignment="1" applyProtection="1">
      <alignment horizontal="center" vertical="center" shrinkToFit="1"/>
      <protection locked="0"/>
    </xf>
    <xf numFmtId="0" fontId="17" fillId="0" borderId="34" xfId="0" applyFont="1" applyFill="1" applyBorder="1" applyAlignment="1" applyProtection="1">
      <alignment horizontal="center" vertical="center" shrinkToFit="1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51" fillId="0" borderId="38" xfId="0" applyFont="1" applyFill="1" applyBorder="1" applyAlignment="1">
      <alignment horizontal="center" vertical="center" wrapText="1"/>
    </xf>
    <xf numFmtId="3" fontId="10" fillId="0" borderId="33" xfId="0" applyNumberFormat="1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0" fontId="10" fillId="0" borderId="38" xfId="0" applyFont="1" applyBorder="1" applyAlignment="1">
      <alignment horizontal="right" vertical="center"/>
    </xf>
    <xf numFmtId="0" fontId="10" fillId="0" borderId="49" xfId="0" applyFont="1" applyBorder="1" applyAlignment="1">
      <alignment horizontal="right" vertical="center"/>
    </xf>
    <xf numFmtId="0" fontId="51" fillId="0" borderId="60" xfId="0" applyFont="1" applyBorder="1"/>
    <xf numFmtId="0" fontId="22" fillId="4" borderId="27" xfId="0" applyFont="1" applyFill="1" applyBorder="1" applyAlignment="1">
      <alignment horizontal="left" vertical="center" wrapText="1"/>
    </xf>
    <xf numFmtId="0" fontId="22" fillId="4" borderId="33" xfId="0" applyFont="1" applyFill="1" applyBorder="1" applyAlignment="1">
      <alignment horizontal="left" vertical="center" wrapText="1"/>
    </xf>
    <xf numFmtId="0" fontId="29" fillId="4" borderId="6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9" fillId="4" borderId="58" xfId="0" applyFont="1" applyFill="1" applyBorder="1" applyAlignment="1">
      <alignment horizontal="center" vertical="center"/>
    </xf>
    <xf numFmtId="38" fontId="11" fillId="0" borderId="33" xfId="0" applyNumberFormat="1" applyFont="1" applyBorder="1" applyAlignment="1">
      <alignment horizontal="right" vertical="center"/>
    </xf>
    <xf numFmtId="0" fontId="11" fillId="0" borderId="33" xfId="0" applyFont="1" applyBorder="1" applyAlignment="1">
      <alignment horizontal="right" vertical="center"/>
    </xf>
    <xf numFmtId="0" fontId="11" fillId="0" borderId="34" xfId="0" applyFont="1" applyBorder="1" applyAlignment="1">
      <alignment horizontal="right" vertical="center"/>
    </xf>
    <xf numFmtId="3" fontId="11" fillId="0" borderId="33" xfId="0" applyNumberFormat="1" applyFont="1" applyBorder="1" applyAlignment="1">
      <alignment horizontal="right" vertical="center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/>
      <protection locked="0"/>
    </xf>
    <xf numFmtId="0" fontId="51" fillId="0" borderId="57" xfId="0" applyFont="1" applyFill="1" applyBorder="1" applyAlignment="1" applyProtection="1">
      <alignment horizontal="center" vertical="center"/>
    </xf>
    <xf numFmtId="0" fontId="51" fillId="0" borderId="33" xfId="0" applyFont="1" applyFill="1" applyBorder="1" applyAlignment="1" applyProtection="1">
      <alignment horizontal="center" vertical="center"/>
    </xf>
    <xf numFmtId="0" fontId="56" fillId="0" borderId="33" xfId="0" applyFont="1" applyFill="1" applyBorder="1" applyAlignment="1" applyProtection="1">
      <alignment horizontal="center" vertical="center" wrapText="1"/>
      <protection locked="0"/>
    </xf>
    <xf numFmtId="0" fontId="54" fillId="0" borderId="27" xfId="0" applyFont="1" applyFill="1" applyBorder="1" applyAlignment="1" applyProtection="1">
      <alignment horizontal="center" vertical="center" wrapText="1"/>
    </xf>
    <xf numFmtId="0" fontId="54" fillId="0" borderId="27" xfId="0" applyFont="1" applyFill="1" applyBorder="1" applyAlignment="1" applyProtection="1">
      <alignment horizontal="center" vertical="center"/>
    </xf>
    <xf numFmtId="0" fontId="54" fillId="0" borderId="33" xfId="0" applyFont="1" applyFill="1" applyBorder="1" applyAlignment="1" applyProtection="1">
      <alignment horizontal="center" vertical="center"/>
    </xf>
    <xf numFmtId="177" fontId="56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33" xfId="0" applyFont="1" applyFill="1" applyBorder="1" applyAlignment="1">
      <alignment horizontal="center" vertical="center"/>
    </xf>
    <xf numFmtId="0" fontId="57" fillId="0" borderId="28" xfId="0" applyFont="1" applyFill="1" applyBorder="1" applyAlignment="1" applyProtection="1">
      <alignment horizontal="center" vertical="center" wrapText="1"/>
      <protection locked="0"/>
    </xf>
    <xf numFmtId="0" fontId="57" fillId="0" borderId="34" xfId="0" applyFont="1" applyFill="1" applyBorder="1" applyAlignment="1" applyProtection="1">
      <alignment horizontal="center" vertical="center" wrapText="1"/>
      <protection locked="0"/>
    </xf>
    <xf numFmtId="0" fontId="56" fillId="0" borderId="27" xfId="0" applyFont="1" applyFill="1" applyBorder="1" applyAlignment="1" applyProtection="1">
      <alignment horizontal="center" vertical="center" wrapText="1"/>
      <protection locked="0"/>
    </xf>
    <xf numFmtId="0" fontId="56" fillId="0" borderId="33" xfId="0" quotePrefix="1" applyFont="1" applyFill="1" applyBorder="1" applyAlignment="1" applyProtection="1">
      <alignment horizontal="center" vertical="center" wrapText="1"/>
      <protection locked="0"/>
    </xf>
    <xf numFmtId="0" fontId="42" fillId="0" borderId="23" xfId="0" applyFont="1" applyFill="1" applyBorder="1" applyAlignment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51" fillId="0" borderId="11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17" xfId="0" applyFont="1" applyFill="1" applyBorder="1" applyAlignment="1">
      <alignment horizontal="center" vertical="center"/>
    </xf>
    <xf numFmtId="0" fontId="55" fillId="0" borderId="23" xfId="0" applyFont="1" applyFill="1" applyBorder="1" applyAlignment="1" applyProtection="1">
      <alignment horizontal="center" vertical="center" wrapText="1"/>
      <protection locked="0"/>
    </xf>
    <xf numFmtId="0" fontId="56" fillId="0" borderId="23" xfId="0" applyFont="1" applyFill="1" applyBorder="1" applyAlignment="1" applyProtection="1">
      <alignment horizontal="center" vertical="center" wrapText="1"/>
      <protection locked="0"/>
    </xf>
    <xf numFmtId="38" fontId="44" fillId="0" borderId="5" xfId="1" applyFont="1" applyBorder="1" applyAlignment="1">
      <alignment horizontal="right" vertical="center"/>
    </xf>
    <xf numFmtId="38" fontId="44" fillId="0" borderId="3" xfId="1" applyFont="1" applyBorder="1" applyAlignment="1">
      <alignment horizontal="right" vertical="center"/>
    </xf>
    <xf numFmtId="38" fontId="44" fillId="0" borderId="7" xfId="1" applyFont="1" applyBorder="1" applyAlignment="1">
      <alignment horizontal="right" vertical="center"/>
    </xf>
    <xf numFmtId="38" fontId="44" fillId="0" borderId="4" xfId="1" applyFont="1" applyBorder="1" applyAlignment="1">
      <alignment horizontal="right" vertical="center"/>
    </xf>
    <xf numFmtId="38" fontId="7" fillId="0" borderId="25" xfId="1" applyFont="1" applyFill="1" applyBorder="1" applyAlignment="1" applyProtection="1">
      <alignment horizontal="right" vertical="center"/>
      <protection locked="0"/>
    </xf>
    <xf numFmtId="38" fontId="7" fillId="0" borderId="26" xfId="1" applyFont="1" applyFill="1" applyBorder="1" applyAlignment="1" applyProtection="1">
      <alignment horizontal="right" vertical="center"/>
      <protection locked="0"/>
    </xf>
    <xf numFmtId="38" fontId="7" fillId="0" borderId="31" xfId="1" applyFont="1" applyFill="1" applyBorder="1" applyAlignment="1" applyProtection="1">
      <alignment horizontal="right" vertical="center"/>
      <protection locked="0"/>
    </xf>
    <xf numFmtId="38" fontId="7" fillId="0" borderId="32" xfId="1" applyFont="1" applyFill="1" applyBorder="1" applyAlignment="1" applyProtection="1">
      <alignment horizontal="right" vertical="center"/>
      <protection locked="0"/>
    </xf>
    <xf numFmtId="0" fontId="43" fillId="0" borderId="24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33" fillId="4" borderId="15" xfId="0" applyFont="1" applyFill="1" applyBorder="1" applyAlignment="1">
      <alignment horizontal="center" vertical="center"/>
    </xf>
    <xf numFmtId="0" fontId="40" fillId="0" borderId="50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0" fontId="40" fillId="0" borderId="51" xfId="0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53" xfId="0" applyFont="1" applyFill="1" applyBorder="1" applyAlignment="1">
      <alignment horizontal="center" vertical="center"/>
    </xf>
    <xf numFmtId="0" fontId="40" fillId="0" borderId="54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/>
    </xf>
    <xf numFmtId="0" fontId="40" fillId="0" borderId="55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/>
    </xf>
    <xf numFmtId="38" fontId="60" fillId="0" borderId="27" xfId="0" applyNumberFormat="1" applyFont="1" applyFill="1" applyBorder="1" applyAlignment="1">
      <alignment horizontal="right" vertical="center" wrapText="1"/>
    </xf>
    <xf numFmtId="38" fontId="60" fillId="0" borderId="28" xfId="0" applyNumberFormat="1" applyFont="1" applyFill="1" applyBorder="1" applyAlignment="1">
      <alignment horizontal="right" vertical="center" wrapText="1"/>
    </xf>
    <xf numFmtId="38" fontId="60" fillId="0" borderId="38" xfId="0" applyNumberFormat="1" applyFont="1" applyFill="1" applyBorder="1" applyAlignment="1">
      <alignment horizontal="right" vertical="center" wrapText="1"/>
    </xf>
    <xf numFmtId="38" fontId="60" fillId="0" borderId="49" xfId="0" applyNumberFormat="1" applyFont="1" applyFill="1" applyBorder="1" applyAlignment="1">
      <alignment horizontal="right" vertical="center" wrapText="1"/>
    </xf>
    <xf numFmtId="38" fontId="53" fillId="0" borderId="59" xfId="0" applyNumberFormat="1" applyFont="1" applyFill="1" applyBorder="1" applyAlignment="1">
      <alignment horizontal="center" vertical="center" wrapText="1"/>
    </xf>
    <xf numFmtId="38" fontId="53" fillId="0" borderId="60" xfId="0" applyNumberFormat="1" applyFont="1" applyFill="1" applyBorder="1" applyAlignment="1">
      <alignment horizontal="center" vertical="center" wrapText="1"/>
    </xf>
    <xf numFmtId="0" fontId="52" fillId="0" borderId="37" xfId="0" applyFont="1" applyFill="1" applyBorder="1" applyAlignment="1">
      <alignment horizontal="center" vertical="center"/>
    </xf>
    <xf numFmtId="0" fontId="53" fillId="0" borderId="27" xfId="0" applyFont="1" applyFill="1" applyBorder="1" applyAlignment="1">
      <alignment horizontal="center" vertical="center"/>
    </xf>
    <xf numFmtId="0" fontId="53" fillId="0" borderId="33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2" fillId="0" borderId="20" xfId="0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34" xfId="0" applyFont="1" applyFill="1" applyBorder="1" applyAlignment="1" applyProtection="1">
      <alignment horizontal="center" vertical="center"/>
      <protection locked="0"/>
    </xf>
    <xf numFmtId="0" fontId="51" fillId="0" borderId="56" xfId="0" applyFont="1" applyFill="1" applyBorder="1" applyAlignment="1">
      <alignment horizontal="center" vertical="center"/>
    </xf>
    <xf numFmtId="0" fontId="20" fillId="0" borderId="57" xfId="0" applyFont="1" applyFill="1" applyBorder="1" applyAlignment="1" applyProtection="1">
      <alignment horizontal="center" vertical="center"/>
      <protection locked="0"/>
    </xf>
    <xf numFmtId="0" fontId="51" fillId="0" borderId="12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/>
    </xf>
    <xf numFmtId="0" fontId="65" fillId="2" borderId="57" xfId="0" applyFont="1" applyFill="1" applyBorder="1" applyAlignment="1">
      <alignment horizontal="center" vertical="center" wrapText="1" shrinkToFit="1"/>
    </xf>
    <xf numFmtId="0" fontId="65" fillId="2" borderId="33" xfId="0" applyFont="1" applyFill="1" applyBorder="1" applyAlignment="1">
      <alignment horizontal="center" vertical="center" wrapText="1" shrinkToFit="1"/>
    </xf>
    <xf numFmtId="0" fontId="22" fillId="4" borderId="5" xfId="0" applyFont="1" applyFill="1" applyBorder="1" applyAlignment="1">
      <alignment horizontal="left" vertical="center" wrapText="1"/>
    </xf>
    <xf numFmtId="0" fontId="22" fillId="4" borderId="7" xfId="0" applyFont="1" applyFill="1" applyBorder="1" applyAlignment="1">
      <alignment horizontal="left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00D5"/>
      <color rgb="FFE402E9"/>
      <color rgb="FF1EF4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742950</xdr:colOff>
      <xdr:row>57</xdr:row>
      <xdr:rowOff>161925</xdr:rowOff>
    </xdr:from>
    <xdr:to>
      <xdr:col>80</xdr:col>
      <xdr:colOff>561975</xdr:colOff>
      <xdr:row>58</xdr:row>
      <xdr:rowOff>571500</xdr:rowOff>
    </xdr:to>
    <xdr:sp macro="" textlink="">
      <xdr:nvSpPr>
        <xdr:cNvPr id="2" name="Freeform 247"/>
        <xdr:cNvSpPr>
          <a:spLocks/>
        </xdr:cNvSpPr>
      </xdr:nvSpPr>
      <xdr:spPr bwMode="auto">
        <a:xfrm>
          <a:off x="78352650" y="42940605"/>
          <a:ext cx="2379345" cy="1156335"/>
        </a:xfrm>
        <a:custGeom>
          <a:avLst/>
          <a:gdLst>
            <a:gd name="T0" fmla="*/ 2147483647 w 98"/>
            <a:gd name="T1" fmla="*/ 2147483647 h 89"/>
            <a:gd name="T2" fmla="*/ 2147483647 w 98"/>
            <a:gd name="T3" fmla="*/ 0 h 89"/>
            <a:gd name="T4" fmla="*/ 2147483647 w 98"/>
            <a:gd name="T5" fmla="*/ 2147483647 h 89"/>
            <a:gd name="T6" fmla="*/ 0 w 98"/>
            <a:gd name="T7" fmla="*/ 2147483647 h 89"/>
            <a:gd name="T8" fmla="*/ 0 w 98"/>
            <a:gd name="T9" fmla="*/ 2147483647 h 89"/>
            <a:gd name="T10" fmla="*/ 2147483647 w 98"/>
            <a:gd name="T11" fmla="*/ 2147483647 h 89"/>
            <a:gd name="T12" fmla="*/ 2147483647 w 98"/>
            <a:gd name="T13" fmla="*/ 2147483647 h 89"/>
            <a:gd name="T14" fmla="*/ 2147483647 w 98"/>
            <a:gd name="T15" fmla="*/ 2147483647 h 89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98"/>
            <a:gd name="T25" fmla="*/ 0 h 89"/>
            <a:gd name="T26" fmla="*/ 98 w 98"/>
            <a:gd name="T27" fmla="*/ 89 h 89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98" h="89">
              <a:moveTo>
                <a:pt x="98" y="44"/>
              </a:moveTo>
              <a:lnTo>
                <a:pt x="50" y="0"/>
              </a:lnTo>
              <a:lnTo>
                <a:pt x="50" y="28"/>
              </a:lnTo>
              <a:lnTo>
                <a:pt x="0" y="28"/>
              </a:lnTo>
              <a:lnTo>
                <a:pt x="0" y="63"/>
              </a:lnTo>
              <a:lnTo>
                <a:pt x="50" y="63"/>
              </a:lnTo>
              <a:lnTo>
                <a:pt x="50" y="89"/>
              </a:lnTo>
              <a:lnTo>
                <a:pt x="98" y="44"/>
              </a:lnTo>
              <a:close/>
            </a:path>
          </a:pathLst>
        </a:custGeom>
        <a:solidFill>
          <a:schemeClr val="accent6">
            <a:lumMod val="75000"/>
          </a:schemeClr>
        </a:solidFill>
        <a:ln w="25400">
          <a:solidFill>
            <a:srgbClr val="FFFFFF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R64"/>
  <sheetViews>
    <sheetView tabSelected="1" topLeftCell="A28" zoomScale="20" zoomScaleNormal="20" workbookViewId="0">
      <selection activeCell="AN48" sqref="AN48:AQ48"/>
    </sheetView>
  </sheetViews>
  <sheetFormatPr defaultColWidth="13" defaultRowHeight="13.2"/>
  <cols>
    <col min="1" max="1" width="30.77734375" customWidth="1"/>
    <col min="2" max="21" width="12.44140625" customWidth="1"/>
    <col min="22" max="22" width="40.77734375" customWidth="1"/>
    <col min="23" max="23" width="6.33203125" customWidth="1"/>
    <col min="24" max="24" width="30.6640625" customWidth="1"/>
    <col min="25" max="44" width="12.33203125" customWidth="1"/>
    <col min="45" max="45" width="40.77734375" customWidth="1"/>
    <col min="46" max="46" width="6.33203125" customWidth="1"/>
    <col min="47" max="47" width="30.6640625" customWidth="1"/>
    <col min="48" max="66" width="12.44140625" customWidth="1"/>
    <col min="67" max="67" width="8" customWidth="1"/>
    <col min="68" max="68" width="40.77734375" customWidth="1"/>
    <col min="69" max="69" width="3.109375" customWidth="1"/>
    <col min="70" max="91" width="18.6640625" customWidth="1"/>
  </cols>
  <sheetData>
    <row r="1" spans="1:96" ht="63" customHeight="1" thickTop="1" thickBot="1">
      <c r="A1" s="50" t="s">
        <v>188</v>
      </c>
      <c r="B1" s="51"/>
      <c r="C1" s="51"/>
      <c r="D1" s="51"/>
      <c r="E1" s="51"/>
      <c r="F1" s="51"/>
      <c r="G1" s="51"/>
      <c r="H1" s="51"/>
      <c r="I1" s="51"/>
      <c r="J1" s="251" t="s">
        <v>205</v>
      </c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3"/>
      <c r="W1" s="247" t="s">
        <v>217</v>
      </c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8"/>
      <c r="BQ1" s="12"/>
      <c r="BR1" s="119" t="s">
        <v>57</v>
      </c>
      <c r="BS1" s="119"/>
      <c r="BT1" s="119"/>
      <c r="BU1" s="119"/>
      <c r="BV1" s="119"/>
      <c r="BW1" s="282"/>
      <c r="BX1" s="283"/>
      <c r="BY1" s="284" t="s">
        <v>25</v>
      </c>
      <c r="BZ1" s="285"/>
      <c r="CA1" s="283"/>
      <c r="CB1" s="131" t="s">
        <v>26</v>
      </c>
      <c r="CC1" s="270" t="s">
        <v>1</v>
      </c>
      <c r="CD1" s="270"/>
      <c r="CE1" s="270"/>
      <c r="CF1" s="270"/>
      <c r="CG1" s="270"/>
      <c r="CH1" s="270"/>
      <c r="CI1" s="270"/>
      <c r="CJ1" s="270"/>
      <c r="CK1" s="270"/>
      <c r="CL1" s="270"/>
      <c r="CM1" s="270"/>
    </row>
    <row r="2" spans="1:96" ht="63" customHeight="1" thickTop="1">
      <c r="A2" s="52"/>
      <c r="B2" s="53"/>
      <c r="C2" s="53"/>
      <c r="D2" s="53"/>
      <c r="E2" s="53"/>
      <c r="F2" s="53"/>
      <c r="G2" s="53"/>
      <c r="H2" s="53"/>
      <c r="I2" s="53"/>
      <c r="J2" s="254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6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50"/>
      <c r="BQ2" s="12"/>
      <c r="BR2" s="119"/>
      <c r="BS2" s="119"/>
      <c r="BT2" s="119"/>
      <c r="BU2" s="119"/>
      <c r="BV2" s="119"/>
      <c r="BW2" s="282"/>
      <c r="BX2" s="283"/>
      <c r="BY2" s="284"/>
      <c r="BZ2" s="285"/>
      <c r="CA2" s="283"/>
      <c r="CB2" s="131"/>
      <c r="CC2" s="271" t="s">
        <v>167</v>
      </c>
      <c r="CD2" s="271"/>
      <c r="CE2" s="271"/>
      <c r="CF2" s="271"/>
      <c r="CG2" s="273"/>
      <c r="CH2" s="273"/>
      <c r="CI2" s="273"/>
      <c r="CJ2" s="273"/>
      <c r="CK2" s="273"/>
      <c r="CL2" s="273"/>
      <c r="CM2" s="273"/>
    </row>
    <row r="3" spans="1:96" ht="63" customHeight="1">
      <c r="A3" s="52"/>
      <c r="B3" s="53"/>
      <c r="C3" s="53"/>
      <c r="D3" s="53"/>
      <c r="E3" s="53"/>
      <c r="F3" s="53"/>
      <c r="G3" s="53"/>
      <c r="H3" s="53"/>
      <c r="I3" s="53"/>
      <c r="J3" s="254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6"/>
      <c r="W3" s="260" t="s">
        <v>206</v>
      </c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1"/>
      <c r="BQ3" s="13"/>
      <c r="BR3" s="119"/>
      <c r="BS3" s="119"/>
      <c r="BT3" s="119"/>
      <c r="BU3" s="119"/>
      <c r="BV3" s="119"/>
      <c r="BW3" s="282"/>
      <c r="BX3" s="283"/>
      <c r="BY3" s="284"/>
      <c r="BZ3" s="285"/>
      <c r="CA3" s="283"/>
      <c r="CB3" s="131"/>
      <c r="CC3" s="272"/>
      <c r="CD3" s="272"/>
      <c r="CE3" s="272"/>
      <c r="CF3" s="272"/>
      <c r="CG3" s="274"/>
      <c r="CH3" s="274"/>
      <c r="CI3" s="274"/>
      <c r="CJ3" s="274"/>
      <c r="CK3" s="274"/>
      <c r="CL3" s="274"/>
      <c r="CM3" s="274"/>
    </row>
    <row r="4" spans="1:96" ht="63" customHeight="1" thickBot="1">
      <c r="A4" s="54"/>
      <c r="B4" s="55"/>
      <c r="C4" s="55"/>
      <c r="D4" s="55"/>
      <c r="E4" s="55"/>
      <c r="F4" s="55"/>
      <c r="G4" s="55"/>
      <c r="H4" s="55"/>
      <c r="I4" s="55"/>
      <c r="J4" s="257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9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3"/>
      <c r="BQ4" s="13"/>
      <c r="BR4" s="205" t="s">
        <v>58</v>
      </c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7"/>
    </row>
    <row r="5" spans="1:96" ht="59.25" customHeight="1" thickTop="1" thickBot="1">
      <c r="A5" s="275" t="s">
        <v>62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6"/>
      <c r="Q5" s="277" t="s">
        <v>63</v>
      </c>
      <c r="R5" s="275"/>
      <c r="S5" s="275"/>
      <c r="T5" s="278"/>
      <c r="U5" s="279" t="s">
        <v>91</v>
      </c>
      <c r="V5" s="280"/>
      <c r="W5" s="1"/>
      <c r="X5" s="281" t="s">
        <v>62</v>
      </c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 t="s">
        <v>63</v>
      </c>
      <c r="AO5" s="281"/>
      <c r="AP5" s="281"/>
      <c r="AQ5" s="281"/>
      <c r="AR5" s="246" t="s">
        <v>91</v>
      </c>
      <c r="AS5" s="246"/>
      <c r="AT5" s="3"/>
      <c r="AU5" s="226" t="s">
        <v>62</v>
      </c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 t="s">
        <v>63</v>
      </c>
      <c r="BL5" s="226"/>
      <c r="BM5" s="226"/>
      <c r="BN5" s="226"/>
      <c r="BO5" s="226" t="s">
        <v>91</v>
      </c>
      <c r="BP5" s="226"/>
      <c r="BQ5" s="3"/>
      <c r="BR5" s="227"/>
      <c r="BS5" s="228"/>
      <c r="BT5" s="228"/>
      <c r="BU5" s="228"/>
      <c r="BV5" s="233" t="s">
        <v>112</v>
      </c>
      <c r="BW5" s="233"/>
      <c r="BX5" s="228"/>
      <c r="BY5" s="228"/>
      <c r="BZ5" s="228"/>
      <c r="CA5" s="228"/>
      <c r="CB5" s="233" t="s">
        <v>197</v>
      </c>
      <c r="CC5" s="286"/>
      <c r="CD5" s="289" t="s">
        <v>301</v>
      </c>
      <c r="CE5" s="290"/>
      <c r="CF5" s="290"/>
      <c r="CG5" s="290"/>
      <c r="CH5" s="290"/>
      <c r="CI5" s="290"/>
      <c r="CJ5" s="290"/>
      <c r="CK5" s="290"/>
      <c r="CL5" s="290"/>
      <c r="CM5" s="290"/>
      <c r="CN5" s="3"/>
    </row>
    <row r="6" spans="1:96" ht="59.25" customHeight="1" thickTop="1">
      <c r="A6" s="291" t="s">
        <v>95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38">
        <f>Q32</f>
        <v>14900</v>
      </c>
      <c r="R6" s="238"/>
      <c r="S6" s="238"/>
      <c r="T6" s="239"/>
      <c r="U6" s="242"/>
      <c r="V6" s="243"/>
      <c r="W6" s="1"/>
      <c r="X6" s="203" t="s">
        <v>99</v>
      </c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46">
        <f>AN16</f>
        <v>5370</v>
      </c>
      <c r="AO6" s="46"/>
      <c r="AP6" s="46"/>
      <c r="AQ6" s="47"/>
      <c r="AR6" s="89"/>
      <c r="AS6" s="90"/>
      <c r="AT6" s="3"/>
      <c r="AU6" s="203" t="s">
        <v>100</v>
      </c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46">
        <f>BK34</f>
        <v>17500</v>
      </c>
      <c r="BL6" s="46"/>
      <c r="BM6" s="46"/>
      <c r="BN6" s="46"/>
      <c r="BO6" s="140"/>
      <c r="BP6" s="140"/>
      <c r="BQ6" s="3"/>
      <c r="BR6" s="229"/>
      <c r="BS6" s="230"/>
      <c r="BT6" s="230"/>
      <c r="BU6" s="230"/>
      <c r="BV6" s="234"/>
      <c r="BW6" s="234"/>
      <c r="BX6" s="230"/>
      <c r="BY6" s="230"/>
      <c r="BZ6" s="230"/>
      <c r="CA6" s="230"/>
      <c r="CB6" s="234"/>
      <c r="CC6" s="287"/>
      <c r="CD6" s="289"/>
      <c r="CE6" s="290"/>
      <c r="CF6" s="290"/>
      <c r="CG6" s="290"/>
      <c r="CH6" s="290"/>
      <c r="CI6" s="290"/>
      <c r="CJ6" s="290"/>
      <c r="CK6" s="290"/>
      <c r="CL6" s="290"/>
      <c r="CM6" s="290"/>
      <c r="CN6" s="3"/>
    </row>
    <row r="7" spans="1:96" ht="59.25" customHeight="1" thickBot="1">
      <c r="A7" s="292"/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40"/>
      <c r="R7" s="240"/>
      <c r="S7" s="240"/>
      <c r="T7" s="241"/>
      <c r="U7" s="244"/>
      <c r="V7" s="245"/>
      <c r="W7" s="2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87"/>
      <c r="AO7" s="87"/>
      <c r="AP7" s="87"/>
      <c r="AQ7" s="88"/>
      <c r="AR7" s="91"/>
      <c r="AS7" s="92"/>
      <c r="AT7" s="3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87"/>
      <c r="BL7" s="87"/>
      <c r="BM7" s="87"/>
      <c r="BN7" s="87"/>
      <c r="BO7" s="141"/>
      <c r="BP7" s="141"/>
      <c r="BQ7" s="3"/>
      <c r="BR7" s="231"/>
      <c r="BS7" s="232"/>
      <c r="BT7" s="232"/>
      <c r="BU7" s="232"/>
      <c r="BV7" s="235"/>
      <c r="BW7" s="235"/>
      <c r="BX7" s="232"/>
      <c r="BY7" s="232"/>
      <c r="BZ7" s="232"/>
      <c r="CA7" s="232"/>
      <c r="CB7" s="235"/>
      <c r="CC7" s="288"/>
      <c r="CD7" s="289"/>
      <c r="CE7" s="290"/>
      <c r="CF7" s="290"/>
      <c r="CG7" s="290"/>
      <c r="CH7" s="290"/>
      <c r="CI7" s="290"/>
      <c r="CJ7" s="290"/>
      <c r="CK7" s="290"/>
      <c r="CL7" s="290"/>
      <c r="CM7" s="290"/>
      <c r="CN7" s="5"/>
      <c r="CO7" s="4"/>
      <c r="CP7" s="4"/>
      <c r="CQ7" s="4"/>
      <c r="CR7" s="4"/>
    </row>
    <row r="8" spans="1:96" ht="59.25" customHeight="1" thickTop="1" thickBot="1">
      <c r="A8" s="17" t="s">
        <v>218</v>
      </c>
      <c r="B8" s="64" t="s">
        <v>87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5">
        <v>690</v>
      </c>
      <c r="R8" s="65"/>
      <c r="S8" s="65"/>
      <c r="T8" s="65"/>
      <c r="U8" s="140"/>
      <c r="V8" s="140"/>
      <c r="W8" s="2"/>
      <c r="X8" s="17" t="s">
        <v>219</v>
      </c>
      <c r="Y8" s="64" t="s">
        <v>16</v>
      </c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5">
        <v>770</v>
      </c>
      <c r="AO8" s="65"/>
      <c r="AP8" s="65"/>
      <c r="AQ8" s="65"/>
      <c r="AR8" s="140"/>
      <c r="AS8" s="140"/>
      <c r="AT8" s="3"/>
      <c r="AU8" s="18" t="s">
        <v>220</v>
      </c>
      <c r="AV8" s="156" t="s">
        <v>50</v>
      </c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87">
        <v>1000</v>
      </c>
      <c r="BL8" s="87"/>
      <c r="BM8" s="87"/>
      <c r="BN8" s="87"/>
      <c r="BO8" s="141"/>
      <c r="BP8" s="141"/>
      <c r="BQ8" s="3"/>
      <c r="BR8" s="217" t="s">
        <v>203</v>
      </c>
      <c r="BS8" s="218"/>
      <c r="BT8" s="218"/>
      <c r="BU8" s="218"/>
      <c r="BV8" s="236" t="s">
        <v>210</v>
      </c>
      <c r="BW8" s="236"/>
      <c r="BX8" s="236"/>
      <c r="BY8" s="237" t="s">
        <v>302</v>
      </c>
      <c r="BZ8" s="237"/>
      <c r="CA8" s="28" t="s">
        <v>303</v>
      </c>
      <c r="CB8" s="28" t="s">
        <v>304</v>
      </c>
      <c r="CC8" s="222" t="s">
        <v>166</v>
      </c>
      <c r="CD8" s="290"/>
      <c r="CE8" s="290"/>
      <c r="CF8" s="290"/>
      <c r="CG8" s="290"/>
      <c r="CH8" s="290"/>
      <c r="CI8" s="290"/>
      <c r="CJ8" s="290"/>
      <c r="CK8" s="290"/>
      <c r="CL8" s="290"/>
      <c r="CM8" s="290"/>
      <c r="CN8" s="5"/>
      <c r="CO8" s="4"/>
      <c r="CP8" s="4"/>
      <c r="CQ8" s="4"/>
      <c r="CR8" s="4"/>
    </row>
    <row r="9" spans="1:96" ht="59.25" customHeight="1" thickTop="1">
      <c r="A9" s="17" t="s">
        <v>150</v>
      </c>
      <c r="B9" s="64" t="s">
        <v>45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>
        <v>580</v>
      </c>
      <c r="R9" s="65"/>
      <c r="S9" s="65"/>
      <c r="T9" s="65"/>
      <c r="U9" s="66"/>
      <c r="V9" s="66"/>
      <c r="W9" s="2"/>
      <c r="X9" s="17" t="s">
        <v>221</v>
      </c>
      <c r="Y9" s="64" t="s">
        <v>312</v>
      </c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5">
        <v>690</v>
      </c>
      <c r="AO9" s="65"/>
      <c r="AP9" s="65"/>
      <c r="AQ9" s="65"/>
      <c r="AR9" s="141"/>
      <c r="AS9" s="141"/>
      <c r="AT9" s="3"/>
      <c r="AU9" s="18" t="s">
        <v>222</v>
      </c>
      <c r="AV9" s="156" t="s">
        <v>27</v>
      </c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87">
        <v>1090</v>
      </c>
      <c r="BL9" s="87"/>
      <c r="BM9" s="87"/>
      <c r="BN9" s="87"/>
      <c r="BO9" s="141"/>
      <c r="BP9" s="141"/>
      <c r="BQ9" s="3"/>
      <c r="BR9" s="219"/>
      <c r="BS9" s="219"/>
      <c r="BT9" s="219"/>
      <c r="BU9" s="219"/>
      <c r="BV9" s="224" t="s">
        <v>305</v>
      </c>
      <c r="BW9" s="224"/>
      <c r="BX9" s="224"/>
      <c r="BY9" s="224" t="s">
        <v>211</v>
      </c>
      <c r="BZ9" s="224"/>
      <c r="CA9" s="29">
        <v>5.4</v>
      </c>
      <c r="CB9" s="224" t="s">
        <v>212</v>
      </c>
      <c r="CC9" s="223"/>
      <c r="CD9" s="221" t="s">
        <v>92</v>
      </c>
      <c r="CE9" s="221"/>
      <c r="CF9" s="221"/>
      <c r="CG9" s="221"/>
      <c r="CH9" s="221"/>
      <c r="CI9" s="221"/>
      <c r="CJ9" s="221"/>
      <c r="CK9" s="221"/>
      <c r="CL9" s="221"/>
      <c r="CM9" s="221"/>
      <c r="CN9" s="5"/>
      <c r="CO9" s="4"/>
      <c r="CP9" s="4"/>
      <c r="CQ9" s="4"/>
      <c r="CR9" s="4"/>
    </row>
    <row r="10" spans="1:96" ht="59.25" customHeight="1">
      <c r="A10" s="17" t="s">
        <v>151</v>
      </c>
      <c r="B10" s="64" t="s">
        <v>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>
        <v>740</v>
      </c>
      <c r="R10" s="65"/>
      <c r="S10" s="65"/>
      <c r="T10" s="65"/>
      <c r="U10" s="66"/>
      <c r="V10" s="66"/>
      <c r="W10" s="2"/>
      <c r="X10" s="17" t="s">
        <v>147</v>
      </c>
      <c r="Y10" s="64" t="s">
        <v>73</v>
      </c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5">
        <v>800</v>
      </c>
      <c r="AO10" s="65"/>
      <c r="AP10" s="65"/>
      <c r="AQ10" s="65"/>
      <c r="AR10" s="141"/>
      <c r="AS10" s="141"/>
      <c r="AT10" s="3"/>
      <c r="AU10" s="17" t="s">
        <v>114</v>
      </c>
      <c r="AV10" s="64" t="s">
        <v>28</v>
      </c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5">
        <v>920</v>
      </c>
      <c r="BL10" s="65"/>
      <c r="BM10" s="65"/>
      <c r="BN10" s="65"/>
      <c r="BO10" s="141"/>
      <c r="BP10" s="141"/>
      <c r="BQ10" s="3"/>
      <c r="BR10" s="219"/>
      <c r="BS10" s="219"/>
      <c r="BT10" s="219"/>
      <c r="BU10" s="219"/>
      <c r="BV10" s="216" t="s">
        <v>306</v>
      </c>
      <c r="BW10" s="216"/>
      <c r="BX10" s="216"/>
      <c r="BY10" s="220" t="s">
        <v>213</v>
      </c>
      <c r="BZ10" s="220"/>
      <c r="CA10" s="30">
        <v>5.9</v>
      </c>
      <c r="CB10" s="216"/>
      <c r="CC10" s="223"/>
      <c r="CD10" s="212"/>
      <c r="CE10" s="213"/>
      <c r="CF10" s="131" t="s">
        <v>25</v>
      </c>
      <c r="CG10" s="119"/>
      <c r="CH10" s="212"/>
      <c r="CI10" s="213"/>
      <c r="CJ10" s="214" t="s">
        <v>26</v>
      </c>
      <c r="CK10" s="215"/>
      <c r="CL10" s="31" t="s">
        <v>307</v>
      </c>
      <c r="CM10" s="32"/>
      <c r="CN10" s="6"/>
    </row>
    <row r="11" spans="1:96" ht="59.25" customHeight="1">
      <c r="A11" s="17" t="s">
        <v>152</v>
      </c>
      <c r="B11" s="64" t="s">
        <v>11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>
        <v>820</v>
      </c>
      <c r="R11" s="65"/>
      <c r="S11" s="65"/>
      <c r="T11" s="65"/>
      <c r="U11" s="66"/>
      <c r="V11" s="66"/>
      <c r="W11" s="2"/>
      <c r="X11" s="17" t="s">
        <v>223</v>
      </c>
      <c r="Y11" s="64" t="s">
        <v>224</v>
      </c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5">
        <v>520</v>
      </c>
      <c r="AO11" s="65"/>
      <c r="AP11" s="65"/>
      <c r="AQ11" s="65"/>
      <c r="AR11" s="141"/>
      <c r="AS11" s="141"/>
      <c r="AT11" s="3"/>
      <c r="AU11" s="17" t="s">
        <v>115</v>
      </c>
      <c r="AV11" s="64" t="s">
        <v>35</v>
      </c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5">
        <v>1170</v>
      </c>
      <c r="BL11" s="65"/>
      <c r="BM11" s="65"/>
      <c r="BN11" s="65"/>
      <c r="BO11" s="141"/>
      <c r="BP11" s="141"/>
      <c r="BQ11" s="3"/>
      <c r="BR11" s="219"/>
      <c r="BS11" s="219"/>
      <c r="BT11" s="219"/>
      <c r="BU11" s="219"/>
      <c r="BV11" s="216" t="s">
        <v>214</v>
      </c>
      <c r="BW11" s="216"/>
      <c r="BX11" s="216"/>
      <c r="BY11" s="225" t="s">
        <v>215</v>
      </c>
      <c r="BZ11" s="216"/>
      <c r="CA11" s="216"/>
      <c r="CB11" s="216"/>
      <c r="CC11" s="223"/>
      <c r="CD11" s="212"/>
      <c r="CE11" s="213"/>
      <c r="CF11" s="131"/>
      <c r="CG11" s="119"/>
      <c r="CH11" s="212"/>
      <c r="CI11" s="213"/>
      <c r="CJ11" s="214"/>
      <c r="CK11" s="215"/>
      <c r="CL11" s="31" t="s">
        <v>308</v>
      </c>
      <c r="CM11" s="32"/>
    </row>
    <row r="12" spans="1:96" ht="59.25" customHeight="1">
      <c r="A12" s="17" t="s">
        <v>225</v>
      </c>
      <c r="B12" s="64" t="s">
        <v>47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>
        <v>620</v>
      </c>
      <c r="R12" s="65"/>
      <c r="S12" s="65"/>
      <c r="T12" s="65"/>
      <c r="U12" s="66"/>
      <c r="V12" s="66"/>
      <c r="W12" s="2"/>
      <c r="X12" s="17" t="s">
        <v>226</v>
      </c>
      <c r="Y12" s="64" t="s">
        <v>72</v>
      </c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5">
        <v>380</v>
      </c>
      <c r="AO12" s="65"/>
      <c r="AP12" s="65"/>
      <c r="AQ12" s="65"/>
      <c r="AR12" s="141"/>
      <c r="AS12" s="141"/>
      <c r="AT12" s="3"/>
      <c r="AU12" s="17" t="s">
        <v>227</v>
      </c>
      <c r="AV12" s="64" t="s">
        <v>168</v>
      </c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5">
        <v>180</v>
      </c>
      <c r="BL12" s="65"/>
      <c r="BM12" s="65"/>
      <c r="BN12" s="65"/>
      <c r="BO12" s="141"/>
      <c r="BP12" s="141"/>
      <c r="BQ12" s="3"/>
      <c r="BR12" s="205" t="s">
        <v>17</v>
      </c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7"/>
      <c r="CN12" s="3"/>
    </row>
    <row r="13" spans="1:96" ht="59.25" customHeight="1">
      <c r="A13" s="17" t="s">
        <v>228</v>
      </c>
      <c r="B13" s="64" t="s">
        <v>14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5">
        <v>620</v>
      </c>
      <c r="R13" s="65"/>
      <c r="S13" s="65"/>
      <c r="T13" s="65"/>
      <c r="U13" s="66"/>
      <c r="V13" s="66"/>
      <c r="W13" s="2"/>
      <c r="X13" s="17" t="s">
        <v>229</v>
      </c>
      <c r="Y13" s="64" t="s">
        <v>64</v>
      </c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5">
        <v>860</v>
      </c>
      <c r="AO13" s="65"/>
      <c r="AP13" s="65"/>
      <c r="AQ13" s="65"/>
      <c r="AR13" s="141"/>
      <c r="AS13" s="141"/>
      <c r="AT13" s="3"/>
      <c r="AU13" s="17" t="s">
        <v>230</v>
      </c>
      <c r="AV13" s="64" t="s">
        <v>169</v>
      </c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5">
        <v>600</v>
      </c>
      <c r="BL13" s="65"/>
      <c r="BM13" s="65"/>
      <c r="BN13" s="65"/>
      <c r="BO13" s="141"/>
      <c r="BP13" s="141"/>
      <c r="BQ13" s="3"/>
      <c r="BR13" s="126" t="s">
        <v>154</v>
      </c>
      <c r="BS13" s="126"/>
      <c r="BT13" s="126"/>
      <c r="BU13" s="126"/>
      <c r="BV13" s="126"/>
      <c r="BW13" s="211">
        <f>SUM(U6,U35,U56,AR6,AR19,AR38,BO6,BO37,BO46)</f>
        <v>0</v>
      </c>
      <c r="BX13" s="209"/>
      <c r="BY13" s="209"/>
      <c r="BZ13" s="209"/>
      <c r="CA13" s="210"/>
      <c r="CB13" s="124" t="s">
        <v>39</v>
      </c>
      <c r="CC13" s="126" t="s">
        <v>153</v>
      </c>
      <c r="CD13" s="126"/>
      <c r="CE13" s="126"/>
      <c r="CF13" s="126"/>
      <c r="CG13" s="126"/>
      <c r="CH13" s="208">
        <f>SUM(U32,U53,U61,AR16,AR35,AR54,BO34,BO43,BO58)</f>
        <v>0</v>
      </c>
      <c r="CI13" s="209"/>
      <c r="CJ13" s="209"/>
      <c r="CK13" s="209"/>
      <c r="CL13" s="210"/>
      <c r="CM13" s="124" t="s">
        <v>39</v>
      </c>
      <c r="CN13" s="3"/>
    </row>
    <row r="14" spans="1:96" ht="59.25" customHeight="1">
      <c r="A14" s="17" t="s">
        <v>231</v>
      </c>
      <c r="B14" s="64" t="s">
        <v>15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>
        <v>660</v>
      </c>
      <c r="R14" s="65"/>
      <c r="S14" s="65"/>
      <c r="T14" s="65"/>
      <c r="U14" s="66"/>
      <c r="V14" s="66"/>
      <c r="W14" s="2"/>
      <c r="X14" s="17" t="s">
        <v>148</v>
      </c>
      <c r="Y14" s="64" t="s">
        <v>31</v>
      </c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5">
        <v>660</v>
      </c>
      <c r="AO14" s="65"/>
      <c r="AP14" s="65"/>
      <c r="AQ14" s="65"/>
      <c r="AR14" s="141"/>
      <c r="AS14" s="141"/>
      <c r="AT14" s="3"/>
      <c r="AU14" s="17" t="s">
        <v>232</v>
      </c>
      <c r="AV14" s="64" t="s">
        <v>66</v>
      </c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5">
        <v>860</v>
      </c>
      <c r="BL14" s="65"/>
      <c r="BM14" s="65"/>
      <c r="BN14" s="65"/>
      <c r="BO14" s="141"/>
      <c r="BP14" s="141"/>
      <c r="BQ14" s="3"/>
      <c r="BR14" s="126"/>
      <c r="BS14" s="126"/>
      <c r="BT14" s="126"/>
      <c r="BU14" s="126"/>
      <c r="BV14" s="126"/>
      <c r="BW14" s="209"/>
      <c r="BX14" s="209"/>
      <c r="BY14" s="209"/>
      <c r="BZ14" s="209"/>
      <c r="CA14" s="210"/>
      <c r="CB14" s="125"/>
      <c r="CC14" s="126"/>
      <c r="CD14" s="126"/>
      <c r="CE14" s="126"/>
      <c r="CF14" s="126"/>
      <c r="CG14" s="126"/>
      <c r="CH14" s="209"/>
      <c r="CI14" s="209"/>
      <c r="CJ14" s="209"/>
      <c r="CK14" s="209"/>
      <c r="CL14" s="210"/>
      <c r="CM14" s="125"/>
      <c r="CN14" s="3"/>
    </row>
    <row r="15" spans="1:96" ht="59.25" customHeight="1" thickBot="1">
      <c r="A15" s="17" t="s">
        <v>233</v>
      </c>
      <c r="B15" s="64" t="s">
        <v>12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5">
        <v>620</v>
      </c>
      <c r="R15" s="65"/>
      <c r="S15" s="65"/>
      <c r="T15" s="65"/>
      <c r="U15" s="66"/>
      <c r="V15" s="66"/>
      <c r="W15" s="2"/>
      <c r="X15" s="19" t="s">
        <v>149</v>
      </c>
      <c r="Y15" s="116" t="s">
        <v>33</v>
      </c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7">
        <v>690</v>
      </c>
      <c r="AO15" s="117"/>
      <c r="AP15" s="117"/>
      <c r="AQ15" s="117"/>
      <c r="AR15" s="149"/>
      <c r="AS15" s="149"/>
      <c r="AT15" s="3"/>
      <c r="AU15" s="17" t="s">
        <v>234</v>
      </c>
      <c r="AV15" s="64" t="s">
        <v>67</v>
      </c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5">
        <v>630</v>
      </c>
      <c r="BL15" s="65"/>
      <c r="BM15" s="65"/>
      <c r="BN15" s="65"/>
      <c r="BO15" s="141"/>
      <c r="BP15" s="141"/>
      <c r="BQ15" s="3"/>
      <c r="BR15" s="126"/>
      <c r="BS15" s="126"/>
      <c r="BT15" s="126"/>
      <c r="BU15" s="126"/>
      <c r="BV15" s="126"/>
      <c r="BW15" s="209"/>
      <c r="BX15" s="209"/>
      <c r="BY15" s="209"/>
      <c r="BZ15" s="209"/>
      <c r="CA15" s="210"/>
      <c r="CB15" s="125"/>
      <c r="CC15" s="126"/>
      <c r="CD15" s="126"/>
      <c r="CE15" s="126"/>
      <c r="CF15" s="126"/>
      <c r="CG15" s="126"/>
      <c r="CH15" s="209"/>
      <c r="CI15" s="209"/>
      <c r="CJ15" s="209"/>
      <c r="CK15" s="209"/>
      <c r="CL15" s="210"/>
      <c r="CM15" s="125"/>
      <c r="CN15" s="3"/>
    </row>
    <row r="16" spans="1:96" ht="59.25" customHeight="1" thickTop="1" thickBot="1">
      <c r="A16" s="17" t="s">
        <v>235</v>
      </c>
      <c r="B16" s="64" t="s">
        <v>12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>
        <v>550</v>
      </c>
      <c r="R16" s="65"/>
      <c r="S16" s="65"/>
      <c r="T16" s="65"/>
      <c r="U16" s="66"/>
      <c r="V16" s="66"/>
      <c r="W16" s="2"/>
      <c r="X16" s="45" t="s">
        <v>5</v>
      </c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6">
        <f>SUM(AN8:AQ15)</f>
        <v>5370</v>
      </c>
      <c r="AO16" s="46"/>
      <c r="AP16" s="46"/>
      <c r="AQ16" s="47"/>
      <c r="AR16" s="48">
        <f>SUM(AR8:AS15)</f>
        <v>0</v>
      </c>
      <c r="AS16" s="49"/>
      <c r="AT16" s="3"/>
      <c r="AU16" s="17" t="s">
        <v>236</v>
      </c>
      <c r="AV16" s="64" t="s">
        <v>68</v>
      </c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5">
        <v>650</v>
      </c>
      <c r="BL16" s="65"/>
      <c r="BM16" s="65"/>
      <c r="BN16" s="65"/>
      <c r="BO16" s="141"/>
      <c r="BP16" s="141"/>
      <c r="BQ16" s="3"/>
      <c r="BR16" s="126"/>
      <c r="BS16" s="126"/>
      <c r="BT16" s="126"/>
      <c r="BU16" s="126"/>
      <c r="BV16" s="126"/>
      <c r="BW16" s="209"/>
      <c r="BX16" s="209"/>
      <c r="BY16" s="209"/>
      <c r="BZ16" s="209"/>
      <c r="CA16" s="210"/>
      <c r="CB16" s="125"/>
      <c r="CC16" s="126"/>
      <c r="CD16" s="126"/>
      <c r="CE16" s="126"/>
      <c r="CF16" s="126"/>
      <c r="CG16" s="126"/>
      <c r="CH16" s="209"/>
      <c r="CI16" s="209"/>
      <c r="CJ16" s="209"/>
      <c r="CK16" s="209"/>
      <c r="CL16" s="210"/>
      <c r="CM16" s="125"/>
      <c r="CN16" s="3"/>
    </row>
    <row r="17" spans="1:92" ht="59.25" customHeight="1" thickTop="1">
      <c r="A17" s="17" t="s">
        <v>237</v>
      </c>
      <c r="B17" s="64" t="s">
        <v>53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5">
        <v>470</v>
      </c>
      <c r="R17" s="65"/>
      <c r="S17" s="65"/>
      <c r="T17" s="65"/>
      <c r="U17" s="66"/>
      <c r="V17" s="66"/>
      <c r="W17" s="2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7"/>
      <c r="AS17" s="7"/>
      <c r="AT17" s="3"/>
      <c r="AU17" s="17" t="s">
        <v>238</v>
      </c>
      <c r="AV17" s="64" t="s">
        <v>196</v>
      </c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5">
        <v>740</v>
      </c>
      <c r="BL17" s="65"/>
      <c r="BM17" s="65"/>
      <c r="BN17" s="65"/>
      <c r="BO17" s="141"/>
      <c r="BP17" s="141"/>
      <c r="BQ17" s="3"/>
      <c r="BR17" s="126" t="s">
        <v>199</v>
      </c>
      <c r="BS17" s="126"/>
      <c r="BT17" s="126"/>
      <c r="BU17" s="126"/>
      <c r="BV17" s="126"/>
      <c r="BW17" s="194"/>
      <c r="BX17" s="194"/>
      <c r="BY17" s="194"/>
      <c r="BZ17" s="126" t="s">
        <v>159</v>
      </c>
      <c r="CA17" s="126"/>
      <c r="CB17" s="126"/>
      <c r="CC17" s="126"/>
      <c r="CD17" s="126"/>
      <c r="CE17" s="126"/>
      <c r="CF17" s="197">
        <f>SUM(BW13,CH13)</f>
        <v>0</v>
      </c>
      <c r="CG17" s="198"/>
      <c r="CH17" s="198"/>
      <c r="CI17" s="198"/>
      <c r="CJ17" s="198"/>
      <c r="CK17" s="198"/>
      <c r="CL17" s="199"/>
      <c r="CM17" s="124" t="s">
        <v>39</v>
      </c>
      <c r="CN17" s="3"/>
    </row>
    <row r="18" spans="1:92" ht="59.25" customHeight="1" thickBot="1">
      <c r="A18" s="17" t="s">
        <v>239</v>
      </c>
      <c r="B18" s="64" t="s">
        <v>53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>
        <v>560</v>
      </c>
      <c r="R18" s="65"/>
      <c r="S18" s="65"/>
      <c r="T18" s="65"/>
      <c r="U18" s="66"/>
      <c r="V18" s="66"/>
      <c r="W18" s="2"/>
      <c r="X18" s="104" t="s">
        <v>62</v>
      </c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 t="s">
        <v>63</v>
      </c>
      <c r="AO18" s="104"/>
      <c r="AP18" s="104"/>
      <c r="AQ18" s="104"/>
      <c r="AR18" s="76" t="s">
        <v>91</v>
      </c>
      <c r="AS18" s="76"/>
      <c r="AT18" s="3"/>
      <c r="AU18" s="17" t="s">
        <v>240</v>
      </c>
      <c r="AV18" s="64" t="s">
        <v>48</v>
      </c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>
        <v>560</v>
      </c>
      <c r="BL18" s="65"/>
      <c r="BM18" s="65"/>
      <c r="BN18" s="65"/>
      <c r="BO18" s="141"/>
      <c r="BP18" s="141"/>
      <c r="BQ18" s="3"/>
      <c r="BR18" s="196"/>
      <c r="BS18" s="196"/>
      <c r="BT18" s="196"/>
      <c r="BU18" s="196"/>
      <c r="BV18" s="196"/>
      <c r="BW18" s="194"/>
      <c r="BX18" s="194"/>
      <c r="BY18" s="194"/>
      <c r="BZ18" s="126"/>
      <c r="CA18" s="126"/>
      <c r="CB18" s="126"/>
      <c r="CC18" s="126"/>
      <c r="CD18" s="126"/>
      <c r="CE18" s="126"/>
      <c r="CF18" s="198"/>
      <c r="CG18" s="198"/>
      <c r="CH18" s="198"/>
      <c r="CI18" s="198"/>
      <c r="CJ18" s="198"/>
      <c r="CK18" s="198"/>
      <c r="CL18" s="199"/>
      <c r="CM18" s="125"/>
    </row>
    <row r="19" spans="1:92" ht="59.25" customHeight="1" thickTop="1">
      <c r="A19" s="17" t="s">
        <v>241</v>
      </c>
      <c r="B19" s="64" t="s">
        <v>9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>
        <v>820</v>
      </c>
      <c r="R19" s="65"/>
      <c r="S19" s="65"/>
      <c r="T19" s="65"/>
      <c r="U19" s="66"/>
      <c r="V19" s="66"/>
      <c r="W19" s="2"/>
      <c r="X19" s="203" t="s">
        <v>98</v>
      </c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46">
        <f>AN35</f>
        <v>9870</v>
      </c>
      <c r="AO19" s="46"/>
      <c r="AP19" s="46"/>
      <c r="AQ19" s="47"/>
      <c r="AR19" s="89"/>
      <c r="AS19" s="90"/>
      <c r="AT19" s="3"/>
      <c r="AU19" s="17" t="s">
        <v>242</v>
      </c>
      <c r="AV19" s="64" t="s">
        <v>170</v>
      </c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>
        <v>540</v>
      </c>
      <c r="BL19" s="65"/>
      <c r="BM19" s="65"/>
      <c r="BN19" s="65"/>
      <c r="BO19" s="141"/>
      <c r="BP19" s="141"/>
      <c r="BQ19" s="3"/>
      <c r="BR19" s="264">
        <f>X58</f>
        <v>75940</v>
      </c>
      <c r="BS19" s="264"/>
      <c r="BT19" s="264"/>
      <c r="BU19" s="265"/>
      <c r="BV19" s="268" t="s">
        <v>13</v>
      </c>
      <c r="BW19" s="194"/>
      <c r="BX19" s="194"/>
      <c r="BY19" s="194"/>
      <c r="BZ19" s="126"/>
      <c r="CA19" s="126"/>
      <c r="CB19" s="126"/>
      <c r="CC19" s="126"/>
      <c r="CD19" s="126"/>
      <c r="CE19" s="126"/>
      <c r="CF19" s="198"/>
      <c r="CG19" s="198"/>
      <c r="CH19" s="198"/>
      <c r="CI19" s="198"/>
      <c r="CJ19" s="198"/>
      <c r="CK19" s="198"/>
      <c r="CL19" s="199"/>
      <c r="CM19" s="125"/>
    </row>
    <row r="20" spans="1:92" ht="59.25" customHeight="1" thickBot="1">
      <c r="A20" s="17" t="s">
        <v>243</v>
      </c>
      <c r="B20" s="64" t="s">
        <v>54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>
        <v>460</v>
      </c>
      <c r="R20" s="65"/>
      <c r="S20" s="65"/>
      <c r="T20" s="65"/>
      <c r="U20" s="66"/>
      <c r="V20" s="66"/>
      <c r="W20" s="2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87"/>
      <c r="AO20" s="87"/>
      <c r="AP20" s="87"/>
      <c r="AQ20" s="88"/>
      <c r="AR20" s="91"/>
      <c r="AS20" s="92"/>
      <c r="AT20" s="3"/>
      <c r="AU20" s="17" t="s">
        <v>244</v>
      </c>
      <c r="AV20" s="64" t="s">
        <v>171</v>
      </c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5">
        <v>610</v>
      </c>
      <c r="BL20" s="65"/>
      <c r="BM20" s="65"/>
      <c r="BN20" s="65"/>
      <c r="BO20" s="141"/>
      <c r="BP20" s="141"/>
      <c r="BQ20" s="3"/>
      <c r="BR20" s="266"/>
      <c r="BS20" s="266"/>
      <c r="BT20" s="266"/>
      <c r="BU20" s="267"/>
      <c r="BV20" s="269"/>
      <c r="BW20" s="195"/>
      <c r="BX20" s="195"/>
      <c r="BY20" s="195"/>
      <c r="BZ20" s="196"/>
      <c r="CA20" s="196"/>
      <c r="CB20" s="196"/>
      <c r="CC20" s="196"/>
      <c r="CD20" s="196"/>
      <c r="CE20" s="196"/>
      <c r="CF20" s="200"/>
      <c r="CG20" s="200"/>
      <c r="CH20" s="200"/>
      <c r="CI20" s="200"/>
      <c r="CJ20" s="200"/>
      <c r="CK20" s="200"/>
      <c r="CL20" s="201"/>
      <c r="CM20" s="202"/>
    </row>
    <row r="21" spans="1:92" ht="59.25" customHeight="1" thickTop="1">
      <c r="A21" s="17" t="s">
        <v>245</v>
      </c>
      <c r="B21" s="64" t="s">
        <v>54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5">
        <v>980</v>
      </c>
      <c r="R21" s="65"/>
      <c r="S21" s="65"/>
      <c r="T21" s="65"/>
      <c r="U21" s="66"/>
      <c r="V21" s="66"/>
      <c r="W21" s="2"/>
      <c r="X21" s="20" t="s">
        <v>246</v>
      </c>
      <c r="Y21" s="64" t="s">
        <v>22</v>
      </c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5">
        <v>500</v>
      </c>
      <c r="AO21" s="65"/>
      <c r="AP21" s="65"/>
      <c r="AQ21" s="65"/>
      <c r="AR21" s="140"/>
      <c r="AS21" s="140"/>
      <c r="AT21" s="3"/>
      <c r="AU21" s="17" t="s">
        <v>247</v>
      </c>
      <c r="AV21" s="64" t="s">
        <v>37</v>
      </c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5">
        <v>640</v>
      </c>
      <c r="BL21" s="65"/>
      <c r="BM21" s="65"/>
      <c r="BN21" s="65"/>
      <c r="BO21" s="141"/>
      <c r="BP21" s="141"/>
      <c r="BQ21" s="3"/>
      <c r="BR21" s="175" t="s">
        <v>18</v>
      </c>
      <c r="BS21" s="176"/>
      <c r="BT21" s="176"/>
      <c r="BU21" s="176"/>
      <c r="BV21" s="176"/>
      <c r="BW21" s="176"/>
      <c r="BX21" s="176"/>
      <c r="BY21" s="176"/>
      <c r="BZ21" s="176"/>
      <c r="CA21" s="176"/>
      <c r="CB21" s="176"/>
      <c r="CC21" s="176"/>
      <c r="CD21" s="176"/>
      <c r="CE21" s="176"/>
      <c r="CF21" s="176"/>
      <c r="CG21" s="176"/>
      <c r="CH21" s="176"/>
      <c r="CI21" s="176"/>
      <c r="CJ21" s="176"/>
      <c r="CK21" s="176"/>
      <c r="CL21" s="176"/>
      <c r="CM21" s="177"/>
    </row>
    <row r="22" spans="1:92" ht="59.25" customHeight="1">
      <c r="A22" s="17" t="s">
        <v>248</v>
      </c>
      <c r="B22" s="64" t="s">
        <v>55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5">
        <v>920</v>
      </c>
      <c r="R22" s="65"/>
      <c r="S22" s="65"/>
      <c r="T22" s="65"/>
      <c r="U22" s="66"/>
      <c r="V22" s="66"/>
      <c r="W22" s="2"/>
      <c r="X22" s="20" t="s">
        <v>249</v>
      </c>
      <c r="Y22" s="64" t="s">
        <v>23</v>
      </c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5">
        <v>490</v>
      </c>
      <c r="AO22" s="65"/>
      <c r="AP22" s="65"/>
      <c r="AQ22" s="65"/>
      <c r="AR22" s="141"/>
      <c r="AS22" s="141"/>
      <c r="AT22" s="3"/>
      <c r="AU22" s="17" t="s">
        <v>250</v>
      </c>
      <c r="AV22" s="64" t="s">
        <v>172</v>
      </c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5">
        <v>570</v>
      </c>
      <c r="BL22" s="65"/>
      <c r="BM22" s="65"/>
      <c r="BN22" s="65"/>
      <c r="BO22" s="141"/>
      <c r="BP22" s="141"/>
      <c r="BQ22" s="3"/>
      <c r="BR22" s="191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3"/>
      <c r="CL22" s="163" t="s">
        <v>78</v>
      </c>
      <c r="CM22" s="164"/>
    </row>
    <row r="23" spans="1:92" ht="59.25" customHeight="1">
      <c r="A23" s="17" t="s">
        <v>251</v>
      </c>
      <c r="B23" s="64" t="s">
        <v>8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>
        <v>480</v>
      </c>
      <c r="R23" s="65"/>
      <c r="S23" s="65"/>
      <c r="T23" s="65"/>
      <c r="U23" s="66"/>
      <c r="V23" s="66"/>
      <c r="W23" s="2"/>
      <c r="X23" s="20" t="s">
        <v>252</v>
      </c>
      <c r="Y23" s="64" t="s">
        <v>24</v>
      </c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5">
        <v>680</v>
      </c>
      <c r="AO23" s="65"/>
      <c r="AP23" s="65"/>
      <c r="AQ23" s="65"/>
      <c r="AR23" s="141"/>
      <c r="AS23" s="141"/>
      <c r="AT23" s="3"/>
      <c r="AU23" s="17" t="s">
        <v>253</v>
      </c>
      <c r="AV23" s="64" t="s">
        <v>173</v>
      </c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5">
        <v>300</v>
      </c>
      <c r="BL23" s="65"/>
      <c r="BM23" s="65"/>
      <c r="BN23" s="65"/>
      <c r="BO23" s="141"/>
      <c r="BP23" s="141"/>
      <c r="BQ23" s="3"/>
      <c r="BR23" s="191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3"/>
      <c r="CL23" s="163"/>
      <c r="CM23" s="164"/>
      <c r="CN23" s="3"/>
    </row>
    <row r="24" spans="1:92" ht="59.25" customHeight="1">
      <c r="A24" s="17" t="s">
        <v>254</v>
      </c>
      <c r="B24" s="64" t="s">
        <v>161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5">
        <v>470</v>
      </c>
      <c r="R24" s="65"/>
      <c r="S24" s="65"/>
      <c r="T24" s="65"/>
      <c r="U24" s="66"/>
      <c r="V24" s="66"/>
      <c r="W24" s="2"/>
      <c r="X24" s="20" t="s">
        <v>255</v>
      </c>
      <c r="Y24" s="64" t="s">
        <v>69</v>
      </c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5">
        <v>740</v>
      </c>
      <c r="AO24" s="65"/>
      <c r="AP24" s="65"/>
      <c r="AQ24" s="65"/>
      <c r="AR24" s="141"/>
      <c r="AS24" s="141"/>
      <c r="AT24" s="3"/>
      <c r="AU24" s="17" t="s">
        <v>256</v>
      </c>
      <c r="AV24" s="64" t="s">
        <v>56</v>
      </c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5">
        <v>390</v>
      </c>
      <c r="BL24" s="65"/>
      <c r="BM24" s="65"/>
      <c r="BN24" s="65"/>
      <c r="BO24" s="141"/>
      <c r="BP24" s="141"/>
      <c r="BQ24" s="3"/>
      <c r="BR24" s="191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3"/>
      <c r="CL24" s="163"/>
      <c r="CM24" s="164"/>
      <c r="CN24" s="3"/>
    </row>
    <row r="25" spans="1:92" ht="59.25" customHeight="1">
      <c r="A25" s="17" t="s">
        <v>257</v>
      </c>
      <c r="B25" s="64" t="s">
        <v>59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5">
        <v>450</v>
      </c>
      <c r="R25" s="65"/>
      <c r="S25" s="65"/>
      <c r="T25" s="65"/>
      <c r="U25" s="66"/>
      <c r="V25" s="66"/>
      <c r="W25" s="3"/>
      <c r="X25" s="20" t="s">
        <v>140</v>
      </c>
      <c r="Y25" s="64" t="s">
        <v>70</v>
      </c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5">
        <v>790</v>
      </c>
      <c r="AO25" s="65"/>
      <c r="AP25" s="65"/>
      <c r="AQ25" s="65"/>
      <c r="AR25" s="141"/>
      <c r="AS25" s="141"/>
      <c r="AT25" s="3"/>
      <c r="AU25" s="17" t="s">
        <v>258</v>
      </c>
      <c r="AV25" s="64" t="s">
        <v>174</v>
      </c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5">
        <v>470</v>
      </c>
      <c r="BL25" s="65"/>
      <c r="BM25" s="65"/>
      <c r="BN25" s="65"/>
      <c r="BO25" s="141"/>
      <c r="BP25" s="141"/>
      <c r="BQ25" s="3"/>
      <c r="BR25" s="170" t="s">
        <v>155</v>
      </c>
      <c r="BS25" s="171"/>
      <c r="BT25" s="171"/>
      <c r="BU25" s="171"/>
      <c r="BV25" s="181" t="s">
        <v>309</v>
      </c>
      <c r="BW25" s="183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5"/>
      <c r="CM25" s="189" t="s">
        <v>310</v>
      </c>
      <c r="CN25" s="3"/>
    </row>
    <row r="26" spans="1:92" ht="59.25" customHeight="1" thickBot="1">
      <c r="A26" s="17" t="s">
        <v>259</v>
      </c>
      <c r="B26" s="64" t="s">
        <v>59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5">
        <v>450</v>
      </c>
      <c r="R26" s="65"/>
      <c r="S26" s="65"/>
      <c r="T26" s="65"/>
      <c r="U26" s="66"/>
      <c r="V26" s="66"/>
      <c r="W26" s="3"/>
      <c r="X26" s="20" t="s">
        <v>141</v>
      </c>
      <c r="Y26" s="64" t="s">
        <v>163</v>
      </c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5">
        <v>680</v>
      </c>
      <c r="AO26" s="65"/>
      <c r="AP26" s="65"/>
      <c r="AQ26" s="65"/>
      <c r="AR26" s="141"/>
      <c r="AS26" s="141"/>
      <c r="AT26" s="3"/>
      <c r="AU26" s="17" t="s">
        <v>260</v>
      </c>
      <c r="AV26" s="64" t="s">
        <v>79</v>
      </c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5">
        <v>780</v>
      </c>
      <c r="BL26" s="65"/>
      <c r="BM26" s="65"/>
      <c r="BN26" s="65"/>
      <c r="BO26" s="141"/>
      <c r="BP26" s="141"/>
      <c r="BQ26" s="3"/>
      <c r="BR26" s="179"/>
      <c r="BS26" s="180"/>
      <c r="BT26" s="180"/>
      <c r="BU26" s="180"/>
      <c r="BV26" s="182"/>
      <c r="BW26" s="186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8"/>
      <c r="CM26" s="190"/>
      <c r="CN26" s="3"/>
    </row>
    <row r="27" spans="1:92" ht="59.25" customHeight="1" thickTop="1">
      <c r="A27" s="17" t="s">
        <v>261</v>
      </c>
      <c r="B27" s="64" t="s">
        <v>60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5">
        <v>700</v>
      </c>
      <c r="R27" s="65"/>
      <c r="S27" s="65"/>
      <c r="T27" s="65"/>
      <c r="U27" s="66"/>
      <c r="V27" s="66"/>
      <c r="W27" s="3"/>
      <c r="X27" s="20" t="s">
        <v>262</v>
      </c>
      <c r="Y27" s="64" t="s">
        <v>208</v>
      </c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5">
        <v>540</v>
      </c>
      <c r="AO27" s="65"/>
      <c r="AP27" s="65"/>
      <c r="AQ27" s="65"/>
      <c r="AR27" s="141"/>
      <c r="AS27" s="141"/>
      <c r="AT27" s="3"/>
      <c r="AU27" s="17" t="s">
        <v>263</v>
      </c>
      <c r="AV27" s="64" t="s">
        <v>81</v>
      </c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5">
        <v>700</v>
      </c>
      <c r="BL27" s="65"/>
      <c r="BM27" s="65"/>
      <c r="BN27" s="65"/>
      <c r="BO27" s="141"/>
      <c r="BP27" s="141"/>
      <c r="BQ27" s="3"/>
      <c r="BR27" s="175" t="s">
        <v>19</v>
      </c>
      <c r="BS27" s="176"/>
      <c r="BT27" s="176"/>
      <c r="BU27" s="176"/>
      <c r="BV27" s="176"/>
      <c r="BW27" s="176"/>
      <c r="BX27" s="176"/>
      <c r="BY27" s="176"/>
      <c r="BZ27" s="176"/>
      <c r="CA27" s="176"/>
      <c r="CB27" s="176"/>
      <c r="CC27" s="176"/>
      <c r="CD27" s="176"/>
      <c r="CE27" s="176"/>
      <c r="CF27" s="176"/>
      <c r="CG27" s="176"/>
      <c r="CH27" s="176"/>
      <c r="CI27" s="176"/>
      <c r="CJ27" s="176"/>
      <c r="CK27" s="176"/>
      <c r="CL27" s="176"/>
      <c r="CM27" s="177"/>
      <c r="CN27" s="3"/>
    </row>
    <row r="28" spans="1:92" ht="59.25" customHeight="1">
      <c r="A28" s="17" t="s">
        <v>264</v>
      </c>
      <c r="B28" s="64" t="s">
        <v>61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5">
        <v>430</v>
      </c>
      <c r="R28" s="65"/>
      <c r="S28" s="65"/>
      <c r="T28" s="65"/>
      <c r="U28" s="66"/>
      <c r="V28" s="66"/>
      <c r="W28" s="3"/>
      <c r="X28" s="20" t="s">
        <v>265</v>
      </c>
      <c r="Y28" s="64" t="s">
        <v>207</v>
      </c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5">
        <v>640</v>
      </c>
      <c r="AO28" s="65"/>
      <c r="AP28" s="65"/>
      <c r="AQ28" s="65"/>
      <c r="AR28" s="141"/>
      <c r="AS28" s="141"/>
      <c r="AT28" s="3"/>
      <c r="AU28" s="18" t="s">
        <v>266</v>
      </c>
      <c r="AV28" s="178" t="s">
        <v>175</v>
      </c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87">
        <v>700</v>
      </c>
      <c r="BL28" s="87"/>
      <c r="BM28" s="87"/>
      <c r="BN28" s="87"/>
      <c r="BO28" s="141"/>
      <c r="BP28" s="141"/>
      <c r="BQ28" s="3"/>
      <c r="BR28" s="170" t="s">
        <v>41</v>
      </c>
      <c r="BS28" s="171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1" t="s">
        <v>311</v>
      </c>
      <c r="CG28" s="171"/>
      <c r="CH28" s="173"/>
      <c r="CI28" s="173"/>
      <c r="CJ28" s="173"/>
      <c r="CK28" s="173"/>
      <c r="CL28" s="173"/>
      <c r="CM28" s="174"/>
      <c r="CN28" s="3"/>
    </row>
    <row r="29" spans="1:92" ht="59.25" customHeight="1">
      <c r="A29" s="17" t="s">
        <v>267</v>
      </c>
      <c r="B29" s="64" t="s">
        <v>103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>
        <v>530</v>
      </c>
      <c r="R29" s="65"/>
      <c r="S29" s="65"/>
      <c r="T29" s="65"/>
      <c r="U29" s="66"/>
      <c r="V29" s="66"/>
      <c r="W29" s="3"/>
      <c r="X29" s="20" t="s">
        <v>268</v>
      </c>
      <c r="Y29" s="64" t="s">
        <v>2</v>
      </c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5">
        <v>790</v>
      </c>
      <c r="AO29" s="65"/>
      <c r="AP29" s="65"/>
      <c r="AQ29" s="65"/>
      <c r="AR29" s="141"/>
      <c r="AS29" s="141"/>
      <c r="AT29" s="3"/>
      <c r="AU29" s="18" t="s">
        <v>269</v>
      </c>
      <c r="AV29" s="156" t="s">
        <v>176</v>
      </c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87">
        <v>480</v>
      </c>
      <c r="BL29" s="87"/>
      <c r="BM29" s="87"/>
      <c r="BN29" s="87"/>
      <c r="BO29" s="141"/>
      <c r="BP29" s="141"/>
      <c r="BQ29" s="3"/>
      <c r="BR29" s="170"/>
      <c r="BS29" s="171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1"/>
      <c r="CG29" s="171"/>
      <c r="CH29" s="173"/>
      <c r="CI29" s="173"/>
      <c r="CJ29" s="173"/>
      <c r="CK29" s="173"/>
      <c r="CL29" s="173"/>
      <c r="CM29" s="174"/>
    </row>
    <row r="30" spans="1:92" ht="59.25" customHeight="1">
      <c r="A30" s="18" t="s">
        <v>270</v>
      </c>
      <c r="B30" s="156" t="s">
        <v>38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87">
        <v>410</v>
      </c>
      <c r="R30" s="87"/>
      <c r="S30" s="87"/>
      <c r="T30" s="87"/>
      <c r="U30" s="66"/>
      <c r="V30" s="66"/>
      <c r="W30" s="3"/>
      <c r="X30" s="20" t="s">
        <v>142</v>
      </c>
      <c r="Y30" s="169" t="s">
        <v>209</v>
      </c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65">
        <v>830</v>
      </c>
      <c r="AO30" s="65"/>
      <c r="AP30" s="65"/>
      <c r="AQ30" s="65"/>
      <c r="AR30" s="141"/>
      <c r="AS30" s="141"/>
      <c r="AT30" s="3"/>
      <c r="AU30" s="18" t="s">
        <v>271</v>
      </c>
      <c r="AV30" s="156" t="s">
        <v>177</v>
      </c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87">
        <v>920</v>
      </c>
      <c r="BL30" s="87"/>
      <c r="BM30" s="87"/>
      <c r="BN30" s="87"/>
      <c r="BO30" s="141"/>
      <c r="BP30" s="141"/>
      <c r="BQ30" s="3"/>
      <c r="BR30" s="170"/>
      <c r="BS30" s="171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1"/>
      <c r="CG30" s="171"/>
      <c r="CH30" s="173"/>
      <c r="CI30" s="173"/>
      <c r="CJ30" s="173"/>
      <c r="CK30" s="173"/>
      <c r="CL30" s="173"/>
      <c r="CM30" s="174"/>
    </row>
    <row r="31" spans="1:92" ht="59.25" customHeight="1" thickBot="1">
      <c r="A31" s="21" t="s">
        <v>272</v>
      </c>
      <c r="B31" s="67" t="s">
        <v>36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8">
        <v>870</v>
      </c>
      <c r="R31" s="68"/>
      <c r="S31" s="68"/>
      <c r="T31" s="68"/>
      <c r="U31" s="77"/>
      <c r="V31" s="77"/>
      <c r="W31" s="3"/>
      <c r="X31" s="20" t="s">
        <v>143</v>
      </c>
      <c r="Y31" s="64" t="s">
        <v>42</v>
      </c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5">
        <v>790</v>
      </c>
      <c r="AO31" s="65"/>
      <c r="AP31" s="65"/>
      <c r="AQ31" s="65"/>
      <c r="AR31" s="141"/>
      <c r="AS31" s="141"/>
      <c r="AT31" s="3"/>
      <c r="AU31" s="18" t="s">
        <v>116</v>
      </c>
      <c r="AV31" s="156" t="s">
        <v>178</v>
      </c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87">
        <v>660</v>
      </c>
      <c r="BL31" s="87"/>
      <c r="BM31" s="87"/>
      <c r="BN31" s="87"/>
      <c r="BO31" s="141"/>
      <c r="BP31" s="141"/>
      <c r="BQ31" s="3"/>
      <c r="BR31" s="157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9"/>
      <c r="CL31" s="163" t="s">
        <v>40</v>
      </c>
      <c r="CM31" s="164"/>
    </row>
    <row r="32" spans="1:92" ht="59.25" customHeight="1" thickTop="1" thickBot="1">
      <c r="A32" s="150" t="s">
        <v>5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46">
        <f>SUM(Q8:T31)</f>
        <v>14900</v>
      </c>
      <c r="R32" s="46"/>
      <c r="S32" s="46"/>
      <c r="T32" s="47"/>
      <c r="U32" s="167">
        <f>SUM(U8:V31)</f>
        <v>0</v>
      </c>
      <c r="V32" s="168"/>
      <c r="W32" s="3"/>
      <c r="X32" s="20" t="s">
        <v>144</v>
      </c>
      <c r="Y32" s="64" t="s">
        <v>90</v>
      </c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5">
        <v>850</v>
      </c>
      <c r="AO32" s="65"/>
      <c r="AP32" s="65"/>
      <c r="AQ32" s="65"/>
      <c r="AR32" s="141"/>
      <c r="AS32" s="141"/>
      <c r="AT32" s="3"/>
      <c r="AU32" s="18" t="s">
        <v>117</v>
      </c>
      <c r="AV32" s="156" t="s">
        <v>179</v>
      </c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87">
        <v>630</v>
      </c>
      <c r="BL32" s="87"/>
      <c r="BM32" s="87"/>
      <c r="BN32" s="87"/>
      <c r="BO32" s="141"/>
      <c r="BP32" s="141"/>
      <c r="BQ32" s="3"/>
      <c r="BR32" s="157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9"/>
      <c r="CL32" s="163"/>
      <c r="CM32" s="164"/>
    </row>
    <row r="33" spans="1:92" ht="59.25" customHeight="1" thickTop="1" thickBot="1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3"/>
      <c r="V33" s="3"/>
      <c r="W33" s="3"/>
      <c r="X33" s="22" t="s">
        <v>145</v>
      </c>
      <c r="Y33" s="156" t="s">
        <v>29</v>
      </c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87">
        <v>750</v>
      </c>
      <c r="AO33" s="87"/>
      <c r="AP33" s="87"/>
      <c r="AQ33" s="87"/>
      <c r="AR33" s="141"/>
      <c r="AS33" s="141"/>
      <c r="AT33" s="3"/>
      <c r="AU33" s="21" t="s">
        <v>118</v>
      </c>
      <c r="AV33" s="67" t="s">
        <v>76</v>
      </c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8">
        <v>710</v>
      </c>
      <c r="BL33" s="68"/>
      <c r="BM33" s="68"/>
      <c r="BN33" s="68"/>
      <c r="BO33" s="149"/>
      <c r="BP33" s="149"/>
      <c r="BQ33" s="3"/>
      <c r="BR33" s="160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2"/>
      <c r="CL33" s="165"/>
      <c r="CM33" s="166"/>
    </row>
    <row r="34" spans="1:92" ht="59.25" customHeight="1" thickTop="1" thickBot="1">
      <c r="A34" s="104" t="s">
        <v>62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 t="s">
        <v>63</v>
      </c>
      <c r="R34" s="104"/>
      <c r="S34" s="104"/>
      <c r="T34" s="104"/>
      <c r="U34" s="76" t="s">
        <v>91</v>
      </c>
      <c r="V34" s="76"/>
      <c r="W34" s="3"/>
      <c r="X34" s="23" t="s">
        <v>146</v>
      </c>
      <c r="Y34" s="67" t="s">
        <v>162</v>
      </c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8">
        <v>800</v>
      </c>
      <c r="AO34" s="68"/>
      <c r="AP34" s="68"/>
      <c r="AQ34" s="68"/>
      <c r="AR34" s="149"/>
      <c r="AS34" s="149"/>
      <c r="AT34" s="3"/>
      <c r="AU34" s="150" t="s">
        <v>5</v>
      </c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46">
        <f>SUM(BK8:BN33)</f>
        <v>17500</v>
      </c>
      <c r="BL34" s="46"/>
      <c r="BM34" s="46"/>
      <c r="BN34" s="47"/>
      <c r="BO34" s="48">
        <f>SUM(BO8:BP33)</f>
        <v>0</v>
      </c>
      <c r="BP34" s="49"/>
      <c r="BQ34" s="3"/>
      <c r="BR34" s="151" t="s">
        <v>110</v>
      </c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</row>
    <row r="35" spans="1:92" ht="59.25" customHeight="1" thickTop="1" thickBot="1">
      <c r="A35" s="133" t="s">
        <v>96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46">
        <f>Q53</f>
        <v>11340</v>
      </c>
      <c r="R35" s="46"/>
      <c r="S35" s="46"/>
      <c r="T35" s="47"/>
      <c r="U35" s="89"/>
      <c r="V35" s="90"/>
      <c r="W35" s="3"/>
      <c r="X35" s="45" t="s">
        <v>5</v>
      </c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6">
        <f>SUM(AN21:AQ34)</f>
        <v>9870</v>
      </c>
      <c r="AO35" s="46"/>
      <c r="AP35" s="46"/>
      <c r="AQ35" s="47"/>
      <c r="AR35" s="48">
        <f>SUM(AR21:AS34)</f>
        <v>0</v>
      </c>
      <c r="AS35" s="49"/>
      <c r="AT35" s="3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7"/>
      <c r="BP35" s="7"/>
      <c r="BQ35" s="3"/>
      <c r="BR35" s="126" t="s">
        <v>113</v>
      </c>
      <c r="BS35" s="126"/>
      <c r="BT35" s="126"/>
      <c r="BU35" s="126"/>
      <c r="BV35" s="126"/>
      <c r="BW35" s="152"/>
      <c r="BX35" s="152"/>
      <c r="BY35" s="152"/>
      <c r="BZ35" s="152"/>
      <c r="CA35" s="152"/>
      <c r="CB35" s="152"/>
      <c r="CC35" s="119" t="s">
        <v>107</v>
      </c>
      <c r="CD35" s="120"/>
      <c r="CE35" s="120"/>
      <c r="CF35" s="120"/>
      <c r="CG35" s="120"/>
      <c r="CH35" s="153">
        <f>SUM(CF17)</f>
        <v>0</v>
      </c>
      <c r="CI35" s="154"/>
      <c r="CJ35" s="154"/>
      <c r="CK35" s="154"/>
      <c r="CL35" s="155"/>
      <c r="CM35" s="124" t="s">
        <v>39</v>
      </c>
    </row>
    <row r="36" spans="1:92" ht="59.25" customHeight="1" thickTop="1" thickBo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87"/>
      <c r="R36" s="87"/>
      <c r="S36" s="87"/>
      <c r="T36" s="88"/>
      <c r="U36" s="91"/>
      <c r="V36" s="92"/>
      <c r="W36" s="3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7"/>
      <c r="AS36" s="7"/>
      <c r="AT36" s="3"/>
      <c r="AU36" s="104" t="s">
        <v>62</v>
      </c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 t="s">
        <v>63</v>
      </c>
      <c r="BL36" s="104"/>
      <c r="BM36" s="104"/>
      <c r="BN36" s="104"/>
      <c r="BO36" s="104" t="s">
        <v>91</v>
      </c>
      <c r="BP36" s="104"/>
      <c r="BQ36" s="3"/>
      <c r="BR36" s="126"/>
      <c r="BS36" s="126"/>
      <c r="BT36" s="126"/>
      <c r="BU36" s="126"/>
      <c r="BV36" s="126"/>
      <c r="BW36" s="152"/>
      <c r="BX36" s="152"/>
      <c r="BY36" s="152"/>
      <c r="BZ36" s="152"/>
      <c r="CA36" s="152"/>
      <c r="CB36" s="152"/>
      <c r="CC36" s="120"/>
      <c r="CD36" s="120"/>
      <c r="CE36" s="120"/>
      <c r="CF36" s="120"/>
      <c r="CG36" s="120"/>
      <c r="CH36" s="154"/>
      <c r="CI36" s="154"/>
      <c r="CJ36" s="154"/>
      <c r="CK36" s="154"/>
      <c r="CL36" s="155"/>
      <c r="CM36" s="125"/>
    </row>
    <row r="37" spans="1:92" ht="59.25" customHeight="1" thickTop="1" thickBot="1">
      <c r="A37" s="17" t="s">
        <v>273</v>
      </c>
      <c r="B37" s="64" t="s">
        <v>4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5">
        <v>720</v>
      </c>
      <c r="R37" s="65"/>
      <c r="S37" s="65"/>
      <c r="T37" s="65"/>
      <c r="U37" s="69"/>
      <c r="V37" s="69"/>
      <c r="W37" s="3"/>
      <c r="X37" s="104" t="s">
        <v>62</v>
      </c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 t="s">
        <v>63</v>
      </c>
      <c r="AO37" s="104"/>
      <c r="AP37" s="104"/>
      <c r="AQ37" s="104"/>
      <c r="AR37" s="76" t="s">
        <v>91</v>
      </c>
      <c r="AS37" s="76"/>
      <c r="AT37" s="3"/>
      <c r="AU37" s="133" t="s">
        <v>101</v>
      </c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42">
        <f>BK43</f>
        <v>0</v>
      </c>
      <c r="BL37" s="142"/>
      <c r="BM37" s="142"/>
      <c r="BN37" s="142"/>
      <c r="BO37" s="145" t="s">
        <v>202</v>
      </c>
      <c r="BP37" s="145"/>
      <c r="BQ37" s="3"/>
      <c r="BR37" s="126"/>
      <c r="BS37" s="126"/>
      <c r="BT37" s="126"/>
      <c r="BU37" s="126"/>
      <c r="BV37" s="126"/>
      <c r="BW37" s="152"/>
      <c r="BX37" s="152"/>
      <c r="BY37" s="152"/>
      <c r="BZ37" s="152"/>
      <c r="CA37" s="152"/>
      <c r="CB37" s="152"/>
      <c r="CC37" s="120"/>
      <c r="CD37" s="120"/>
      <c r="CE37" s="120"/>
      <c r="CF37" s="120"/>
      <c r="CG37" s="120"/>
      <c r="CH37" s="154"/>
      <c r="CI37" s="154"/>
      <c r="CJ37" s="154"/>
      <c r="CK37" s="154"/>
      <c r="CL37" s="155"/>
      <c r="CM37" s="125"/>
      <c r="CN37" s="3"/>
    </row>
    <row r="38" spans="1:92" ht="59.25" customHeight="1" thickTop="1">
      <c r="A38" s="17" t="s">
        <v>274</v>
      </c>
      <c r="B38" s="64" t="s">
        <v>43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5">
        <v>860</v>
      </c>
      <c r="R38" s="65"/>
      <c r="S38" s="65"/>
      <c r="T38" s="65"/>
      <c r="U38" s="66"/>
      <c r="V38" s="66"/>
      <c r="W38" s="3"/>
      <c r="X38" s="133" t="s">
        <v>97</v>
      </c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46">
        <f>AN54</f>
        <v>9230</v>
      </c>
      <c r="AO38" s="46"/>
      <c r="AP38" s="46"/>
      <c r="AQ38" s="47"/>
      <c r="AR38" s="89"/>
      <c r="AS38" s="90"/>
      <c r="AT38" s="3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44"/>
      <c r="BL38" s="144"/>
      <c r="BM38" s="144"/>
      <c r="BN38" s="144"/>
      <c r="BO38" s="146"/>
      <c r="BP38" s="146"/>
      <c r="BQ38" s="3"/>
      <c r="BR38" s="126"/>
      <c r="BS38" s="126"/>
      <c r="BT38" s="126"/>
      <c r="BU38" s="126"/>
      <c r="BV38" s="126"/>
      <c r="BW38" s="152"/>
      <c r="BX38" s="152"/>
      <c r="BY38" s="152"/>
      <c r="BZ38" s="152"/>
      <c r="CA38" s="152"/>
      <c r="CB38" s="152"/>
      <c r="CC38" s="120"/>
      <c r="CD38" s="120"/>
      <c r="CE38" s="120"/>
      <c r="CF38" s="120"/>
      <c r="CG38" s="120"/>
      <c r="CH38" s="154"/>
      <c r="CI38" s="154"/>
      <c r="CJ38" s="154"/>
      <c r="CK38" s="154"/>
      <c r="CL38" s="155"/>
      <c r="CM38" s="125"/>
      <c r="CN38" s="3"/>
    </row>
    <row r="39" spans="1:92" ht="59.25" customHeight="1" thickBot="1">
      <c r="A39" s="17" t="s">
        <v>275</v>
      </c>
      <c r="B39" s="64" t="s">
        <v>49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5">
        <v>490</v>
      </c>
      <c r="R39" s="65"/>
      <c r="S39" s="65"/>
      <c r="T39" s="65"/>
      <c r="U39" s="66"/>
      <c r="V39" s="66"/>
      <c r="W39" s="3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87"/>
      <c r="AO39" s="87"/>
      <c r="AP39" s="87"/>
      <c r="AQ39" s="88"/>
      <c r="AR39" s="91"/>
      <c r="AS39" s="92"/>
      <c r="AT39" s="3"/>
      <c r="AU39" s="24" t="s">
        <v>276</v>
      </c>
      <c r="AV39" s="143" t="s">
        <v>180</v>
      </c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4">
        <v>370</v>
      </c>
      <c r="BL39" s="144"/>
      <c r="BM39" s="144"/>
      <c r="BN39" s="144"/>
      <c r="BO39" s="146"/>
      <c r="BP39" s="146"/>
      <c r="BQ39" s="3"/>
      <c r="BR39" s="126" t="s">
        <v>160</v>
      </c>
      <c r="BS39" s="127"/>
      <c r="BT39" s="127"/>
      <c r="BU39" s="127"/>
      <c r="BV39" s="127"/>
      <c r="BW39" s="128"/>
      <c r="BX39" s="129"/>
      <c r="BY39" s="129"/>
      <c r="BZ39" s="129"/>
      <c r="CA39" s="130"/>
      <c r="CB39" s="131" t="s">
        <v>65</v>
      </c>
      <c r="CC39" s="119" t="s">
        <v>108</v>
      </c>
      <c r="CD39" s="120"/>
      <c r="CE39" s="120"/>
      <c r="CF39" s="120"/>
      <c r="CG39" s="120"/>
      <c r="CH39" s="121">
        <f>ROUNDDOWN(BW47*CH35,0)</f>
        <v>0</v>
      </c>
      <c r="CI39" s="122"/>
      <c r="CJ39" s="122"/>
      <c r="CK39" s="122"/>
      <c r="CL39" s="123"/>
      <c r="CM39" s="124" t="s">
        <v>65</v>
      </c>
      <c r="CN39" s="3"/>
    </row>
    <row r="40" spans="1:92" ht="59.25" customHeight="1" thickTop="1">
      <c r="A40" s="17" t="s">
        <v>277</v>
      </c>
      <c r="B40" s="64" t="s">
        <v>88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5">
        <v>710</v>
      </c>
      <c r="R40" s="65"/>
      <c r="S40" s="65"/>
      <c r="T40" s="65"/>
      <c r="U40" s="66"/>
      <c r="V40" s="66"/>
      <c r="W40" s="3"/>
      <c r="X40" s="20" t="s">
        <v>278</v>
      </c>
      <c r="Y40" s="64" t="s">
        <v>191</v>
      </c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5">
        <v>430</v>
      </c>
      <c r="AO40" s="65"/>
      <c r="AP40" s="65"/>
      <c r="AQ40" s="65"/>
      <c r="AR40" s="69"/>
      <c r="AS40" s="69"/>
      <c r="AT40" s="3"/>
      <c r="AU40" s="24" t="s">
        <v>119</v>
      </c>
      <c r="AV40" s="143" t="s">
        <v>181</v>
      </c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4">
        <v>290</v>
      </c>
      <c r="BL40" s="144"/>
      <c r="BM40" s="144"/>
      <c r="BN40" s="144"/>
      <c r="BO40" s="146"/>
      <c r="BP40" s="146"/>
      <c r="BQ40" s="3"/>
      <c r="BR40" s="127"/>
      <c r="BS40" s="127"/>
      <c r="BT40" s="127"/>
      <c r="BU40" s="127"/>
      <c r="BV40" s="127"/>
      <c r="BW40" s="129"/>
      <c r="BX40" s="129"/>
      <c r="BY40" s="129"/>
      <c r="BZ40" s="129"/>
      <c r="CA40" s="130"/>
      <c r="CB40" s="132"/>
      <c r="CC40" s="120"/>
      <c r="CD40" s="120"/>
      <c r="CE40" s="120"/>
      <c r="CF40" s="120"/>
      <c r="CG40" s="120"/>
      <c r="CH40" s="122"/>
      <c r="CI40" s="122"/>
      <c r="CJ40" s="122"/>
      <c r="CK40" s="122"/>
      <c r="CL40" s="123"/>
      <c r="CM40" s="125"/>
      <c r="CN40" s="3"/>
    </row>
    <row r="41" spans="1:92" ht="59.25" customHeight="1">
      <c r="A41" s="17" t="s">
        <v>279</v>
      </c>
      <c r="B41" s="64" t="s">
        <v>89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5">
        <v>460</v>
      </c>
      <c r="R41" s="65"/>
      <c r="S41" s="65"/>
      <c r="T41" s="65"/>
      <c r="U41" s="66"/>
      <c r="V41" s="66"/>
      <c r="W41" s="3"/>
      <c r="X41" s="20" t="s">
        <v>280</v>
      </c>
      <c r="Y41" s="64" t="s">
        <v>192</v>
      </c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5">
        <v>670</v>
      </c>
      <c r="AO41" s="65"/>
      <c r="AP41" s="65"/>
      <c r="AQ41" s="65"/>
      <c r="AR41" s="66"/>
      <c r="AS41" s="66"/>
      <c r="AT41" s="3"/>
      <c r="AU41" s="24" t="s">
        <v>120</v>
      </c>
      <c r="AV41" s="143" t="s">
        <v>0</v>
      </c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4">
        <v>740</v>
      </c>
      <c r="BL41" s="144"/>
      <c r="BM41" s="144"/>
      <c r="BN41" s="144"/>
      <c r="BO41" s="146"/>
      <c r="BP41" s="146"/>
      <c r="BQ41" s="3"/>
      <c r="BR41" s="127"/>
      <c r="BS41" s="127"/>
      <c r="BT41" s="127"/>
      <c r="BU41" s="127"/>
      <c r="BV41" s="127"/>
      <c r="BW41" s="129"/>
      <c r="BX41" s="129"/>
      <c r="BY41" s="129"/>
      <c r="BZ41" s="129"/>
      <c r="CA41" s="130"/>
      <c r="CB41" s="132"/>
      <c r="CC41" s="120"/>
      <c r="CD41" s="120"/>
      <c r="CE41" s="120"/>
      <c r="CF41" s="120"/>
      <c r="CG41" s="120"/>
      <c r="CH41" s="122"/>
      <c r="CI41" s="122"/>
      <c r="CJ41" s="122"/>
      <c r="CK41" s="122"/>
      <c r="CL41" s="123"/>
      <c r="CM41" s="125"/>
      <c r="CN41" s="3"/>
    </row>
    <row r="42" spans="1:92" ht="59.25" customHeight="1" thickBot="1">
      <c r="A42" s="17" t="s">
        <v>281</v>
      </c>
      <c r="B42" s="64" t="s">
        <v>82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5">
        <v>720</v>
      </c>
      <c r="R42" s="65"/>
      <c r="S42" s="65"/>
      <c r="T42" s="65"/>
      <c r="U42" s="66"/>
      <c r="V42" s="66"/>
      <c r="W42" s="3"/>
      <c r="X42" s="20" t="s">
        <v>128</v>
      </c>
      <c r="Y42" s="64" t="s">
        <v>46</v>
      </c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5">
        <v>650</v>
      </c>
      <c r="AO42" s="65"/>
      <c r="AP42" s="65"/>
      <c r="AQ42" s="65"/>
      <c r="AR42" s="66"/>
      <c r="AS42" s="66"/>
      <c r="AT42" s="3"/>
      <c r="AU42" s="25" t="s">
        <v>121</v>
      </c>
      <c r="AV42" s="147" t="s">
        <v>182</v>
      </c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8">
        <v>750</v>
      </c>
      <c r="BL42" s="148"/>
      <c r="BM42" s="148"/>
      <c r="BN42" s="148"/>
      <c r="BO42" s="146"/>
      <c r="BP42" s="146"/>
      <c r="BQ42" s="3"/>
      <c r="BR42" s="127"/>
      <c r="BS42" s="127"/>
      <c r="BT42" s="127"/>
      <c r="BU42" s="127"/>
      <c r="BV42" s="127"/>
      <c r="BW42" s="129"/>
      <c r="BX42" s="129"/>
      <c r="BY42" s="129"/>
      <c r="BZ42" s="129"/>
      <c r="CA42" s="130"/>
      <c r="CB42" s="132"/>
      <c r="CC42" s="120"/>
      <c r="CD42" s="120"/>
      <c r="CE42" s="120"/>
      <c r="CF42" s="120"/>
      <c r="CG42" s="120"/>
      <c r="CH42" s="122"/>
      <c r="CI42" s="122"/>
      <c r="CJ42" s="122"/>
      <c r="CK42" s="122"/>
      <c r="CL42" s="123"/>
      <c r="CM42" s="125"/>
      <c r="CN42" s="3"/>
    </row>
    <row r="43" spans="1:92" ht="59.25" customHeight="1" thickTop="1">
      <c r="A43" s="17" t="s">
        <v>282</v>
      </c>
      <c r="B43" s="64" t="s">
        <v>83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5">
        <v>720</v>
      </c>
      <c r="R43" s="65"/>
      <c r="S43" s="65"/>
      <c r="T43" s="65"/>
      <c r="U43" s="66"/>
      <c r="V43" s="66"/>
      <c r="W43" s="3"/>
      <c r="X43" s="20" t="s">
        <v>129</v>
      </c>
      <c r="Y43" s="64" t="s">
        <v>86</v>
      </c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5">
        <v>850</v>
      </c>
      <c r="AO43" s="65"/>
      <c r="AP43" s="65"/>
      <c r="AQ43" s="65"/>
      <c r="AR43" s="66"/>
      <c r="AS43" s="66"/>
      <c r="AT43" s="3"/>
      <c r="AU43" s="45" t="s">
        <v>5</v>
      </c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142">
        <v>0</v>
      </c>
      <c r="BL43" s="142"/>
      <c r="BM43" s="142"/>
      <c r="BN43" s="142"/>
      <c r="BO43" s="146"/>
      <c r="BP43" s="146"/>
      <c r="BQ43" s="3"/>
      <c r="BR43" s="126" t="s">
        <v>156</v>
      </c>
      <c r="BS43" s="127"/>
      <c r="BT43" s="127"/>
      <c r="BU43" s="127"/>
      <c r="BV43" s="127"/>
      <c r="BW43" s="128"/>
      <c r="BX43" s="129"/>
      <c r="BY43" s="129"/>
      <c r="BZ43" s="129"/>
      <c r="CA43" s="130"/>
      <c r="CB43" s="131" t="s">
        <v>65</v>
      </c>
      <c r="CC43" s="119" t="s">
        <v>189</v>
      </c>
      <c r="CD43" s="120"/>
      <c r="CE43" s="120"/>
      <c r="CF43" s="120"/>
      <c r="CG43" s="120"/>
      <c r="CH43" s="121">
        <f>ROUNDDOWN(CH39*0.1,0)</f>
        <v>0</v>
      </c>
      <c r="CI43" s="122"/>
      <c r="CJ43" s="122"/>
      <c r="CK43" s="122"/>
      <c r="CL43" s="123"/>
      <c r="CM43" s="124" t="s">
        <v>65</v>
      </c>
      <c r="CN43" s="3"/>
    </row>
    <row r="44" spans="1:92" ht="59.25" customHeight="1">
      <c r="A44" s="17" t="s">
        <v>283</v>
      </c>
      <c r="B44" s="64" t="s">
        <v>84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5">
        <v>640</v>
      </c>
      <c r="R44" s="65"/>
      <c r="S44" s="65"/>
      <c r="T44" s="65"/>
      <c r="U44" s="66"/>
      <c r="V44" s="66"/>
      <c r="W44" s="3"/>
      <c r="X44" s="20" t="s">
        <v>130</v>
      </c>
      <c r="Y44" s="64" t="s">
        <v>157</v>
      </c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5">
        <v>330</v>
      </c>
      <c r="AO44" s="65"/>
      <c r="AP44" s="65"/>
      <c r="AQ44" s="65"/>
      <c r="AR44" s="66"/>
      <c r="AS44" s="66"/>
      <c r="AT44" s="3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3"/>
      <c r="BP44" s="3"/>
      <c r="BQ44" s="3"/>
      <c r="BR44" s="127"/>
      <c r="BS44" s="127"/>
      <c r="BT44" s="127"/>
      <c r="BU44" s="127"/>
      <c r="BV44" s="127"/>
      <c r="BW44" s="129"/>
      <c r="BX44" s="129"/>
      <c r="BY44" s="129"/>
      <c r="BZ44" s="129"/>
      <c r="CA44" s="130"/>
      <c r="CB44" s="132"/>
      <c r="CC44" s="120"/>
      <c r="CD44" s="120"/>
      <c r="CE44" s="120"/>
      <c r="CF44" s="120"/>
      <c r="CG44" s="120"/>
      <c r="CH44" s="122"/>
      <c r="CI44" s="122"/>
      <c r="CJ44" s="122"/>
      <c r="CK44" s="122"/>
      <c r="CL44" s="123"/>
      <c r="CM44" s="125"/>
      <c r="CN44" s="3"/>
    </row>
    <row r="45" spans="1:92" ht="59.25" customHeight="1" thickBot="1">
      <c r="A45" s="17" t="s">
        <v>284</v>
      </c>
      <c r="B45" s="64" t="s">
        <v>85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>
        <v>670</v>
      </c>
      <c r="R45" s="65"/>
      <c r="S45" s="65"/>
      <c r="T45" s="65"/>
      <c r="U45" s="66"/>
      <c r="V45" s="66"/>
      <c r="W45" s="3"/>
      <c r="X45" s="20" t="s">
        <v>131</v>
      </c>
      <c r="Y45" s="64" t="s">
        <v>10</v>
      </c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5">
        <v>770</v>
      </c>
      <c r="AO45" s="65"/>
      <c r="AP45" s="65"/>
      <c r="AQ45" s="65"/>
      <c r="AR45" s="66"/>
      <c r="AS45" s="66"/>
      <c r="AT45" s="3"/>
      <c r="AU45" s="104" t="s">
        <v>62</v>
      </c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 t="s">
        <v>63</v>
      </c>
      <c r="BL45" s="104"/>
      <c r="BM45" s="104"/>
      <c r="BN45" s="104"/>
      <c r="BO45" s="104" t="s">
        <v>91</v>
      </c>
      <c r="BP45" s="104"/>
      <c r="BQ45" s="3"/>
      <c r="BR45" s="127"/>
      <c r="BS45" s="127"/>
      <c r="BT45" s="127"/>
      <c r="BU45" s="127"/>
      <c r="BV45" s="127"/>
      <c r="BW45" s="129"/>
      <c r="BX45" s="129"/>
      <c r="BY45" s="129"/>
      <c r="BZ45" s="129"/>
      <c r="CA45" s="130"/>
      <c r="CB45" s="132"/>
      <c r="CC45" s="120"/>
      <c r="CD45" s="120"/>
      <c r="CE45" s="120"/>
      <c r="CF45" s="120"/>
      <c r="CG45" s="120"/>
      <c r="CH45" s="122"/>
      <c r="CI45" s="122"/>
      <c r="CJ45" s="122"/>
      <c r="CK45" s="122"/>
      <c r="CL45" s="123"/>
      <c r="CM45" s="125"/>
      <c r="CN45" s="3"/>
    </row>
    <row r="46" spans="1:92" ht="59.25" customHeight="1" thickTop="1">
      <c r="A46" s="17" t="s">
        <v>285</v>
      </c>
      <c r="B46" s="64" t="s">
        <v>80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5">
        <v>610</v>
      </c>
      <c r="R46" s="65"/>
      <c r="S46" s="65"/>
      <c r="T46" s="65"/>
      <c r="U46" s="66"/>
      <c r="V46" s="66"/>
      <c r="W46" s="3"/>
      <c r="X46" s="20" t="s">
        <v>132</v>
      </c>
      <c r="Y46" s="64" t="s">
        <v>195</v>
      </c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5">
        <v>1290</v>
      </c>
      <c r="AO46" s="65"/>
      <c r="AP46" s="65"/>
      <c r="AQ46" s="65"/>
      <c r="AR46" s="66"/>
      <c r="AS46" s="66"/>
      <c r="AT46" s="3"/>
      <c r="AU46" s="133" t="s">
        <v>102</v>
      </c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46">
        <f>BK58</f>
        <v>5400</v>
      </c>
      <c r="BL46" s="46"/>
      <c r="BM46" s="46"/>
      <c r="BN46" s="46"/>
      <c r="BO46" s="140"/>
      <c r="BP46" s="140"/>
      <c r="BQ46" s="3"/>
      <c r="BR46" s="127"/>
      <c r="BS46" s="127"/>
      <c r="BT46" s="127"/>
      <c r="BU46" s="127"/>
      <c r="BV46" s="127"/>
      <c r="BW46" s="129"/>
      <c r="BX46" s="129"/>
      <c r="BY46" s="129"/>
      <c r="BZ46" s="129"/>
      <c r="CA46" s="130"/>
      <c r="CB46" s="132"/>
      <c r="CC46" s="120"/>
      <c r="CD46" s="120"/>
      <c r="CE46" s="120"/>
      <c r="CF46" s="120"/>
      <c r="CG46" s="120"/>
      <c r="CH46" s="122"/>
      <c r="CI46" s="122"/>
      <c r="CJ46" s="122"/>
      <c r="CK46" s="122"/>
      <c r="CL46" s="123"/>
      <c r="CM46" s="125"/>
      <c r="CN46" s="3"/>
    </row>
    <row r="47" spans="1:92" ht="59.25" customHeight="1">
      <c r="A47" s="17" t="s">
        <v>286</v>
      </c>
      <c r="B47" s="64" t="s">
        <v>20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5">
        <v>710</v>
      </c>
      <c r="R47" s="65"/>
      <c r="S47" s="65"/>
      <c r="T47" s="65"/>
      <c r="U47" s="66"/>
      <c r="V47" s="66"/>
      <c r="W47" s="3"/>
      <c r="X47" s="20" t="s">
        <v>133</v>
      </c>
      <c r="Y47" s="64" t="s">
        <v>193</v>
      </c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5">
        <v>720</v>
      </c>
      <c r="AO47" s="65"/>
      <c r="AP47" s="65"/>
      <c r="AQ47" s="65"/>
      <c r="AR47" s="66"/>
      <c r="AS47" s="66"/>
      <c r="AT47" s="3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87"/>
      <c r="BL47" s="87"/>
      <c r="BM47" s="87"/>
      <c r="BN47" s="87"/>
      <c r="BO47" s="141"/>
      <c r="BP47" s="141"/>
      <c r="BQ47" s="3"/>
      <c r="BR47" s="135" t="s">
        <v>158</v>
      </c>
      <c r="BS47" s="136"/>
      <c r="BT47" s="136"/>
      <c r="BU47" s="136"/>
      <c r="BV47" s="136"/>
      <c r="BW47" s="137">
        <f>SUM(BW39,BW43)</f>
        <v>0</v>
      </c>
      <c r="BX47" s="138"/>
      <c r="BY47" s="138"/>
      <c r="BZ47" s="138"/>
      <c r="CA47" s="139"/>
      <c r="CB47" s="124" t="s">
        <v>65</v>
      </c>
      <c r="CC47" s="119" t="s">
        <v>109</v>
      </c>
      <c r="CD47" s="120"/>
      <c r="CE47" s="120"/>
      <c r="CF47" s="120"/>
      <c r="CG47" s="120"/>
      <c r="CH47" s="121">
        <f>ROUNDDOWN(CH39+CH43,0)</f>
        <v>0</v>
      </c>
      <c r="CI47" s="122"/>
      <c r="CJ47" s="122"/>
      <c r="CK47" s="122"/>
      <c r="CL47" s="123"/>
      <c r="CM47" s="131" t="s">
        <v>65</v>
      </c>
      <c r="CN47" s="3"/>
    </row>
    <row r="48" spans="1:92" ht="59.25" customHeight="1">
      <c r="A48" s="17" t="s">
        <v>287</v>
      </c>
      <c r="B48" s="64" t="s">
        <v>6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5">
        <v>770</v>
      </c>
      <c r="R48" s="65"/>
      <c r="S48" s="65"/>
      <c r="T48" s="65"/>
      <c r="U48" s="66"/>
      <c r="V48" s="66"/>
      <c r="W48" s="1"/>
      <c r="X48" s="20" t="s">
        <v>134</v>
      </c>
      <c r="Y48" s="64" t="s">
        <v>104</v>
      </c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5">
        <v>450</v>
      </c>
      <c r="AO48" s="65"/>
      <c r="AP48" s="65"/>
      <c r="AQ48" s="65"/>
      <c r="AR48" s="66"/>
      <c r="AS48" s="66"/>
      <c r="AT48" s="3"/>
      <c r="AU48" s="17" t="s">
        <v>288</v>
      </c>
      <c r="AV48" s="64" t="s">
        <v>183</v>
      </c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5">
        <v>750</v>
      </c>
      <c r="BL48" s="65"/>
      <c r="BM48" s="65"/>
      <c r="BN48" s="65"/>
      <c r="BO48" s="66"/>
      <c r="BP48" s="66"/>
      <c r="BQ48" s="3"/>
      <c r="BR48" s="136"/>
      <c r="BS48" s="136"/>
      <c r="BT48" s="136"/>
      <c r="BU48" s="136"/>
      <c r="BV48" s="136"/>
      <c r="BW48" s="138"/>
      <c r="BX48" s="138"/>
      <c r="BY48" s="138"/>
      <c r="BZ48" s="138"/>
      <c r="CA48" s="139"/>
      <c r="CB48" s="125"/>
      <c r="CC48" s="120"/>
      <c r="CD48" s="120"/>
      <c r="CE48" s="120"/>
      <c r="CF48" s="120"/>
      <c r="CG48" s="120"/>
      <c r="CH48" s="122"/>
      <c r="CI48" s="122"/>
      <c r="CJ48" s="122"/>
      <c r="CK48" s="122"/>
      <c r="CL48" s="123"/>
      <c r="CM48" s="132"/>
      <c r="CN48" s="3"/>
    </row>
    <row r="49" spans="1:92" ht="59.25" customHeight="1">
      <c r="A49" s="17" t="s">
        <v>289</v>
      </c>
      <c r="B49" s="64" t="s">
        <v>7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5">
        <v>970</v>
      </c>
      <c r="R49" s="65"/>
      <c r="S49" s="65"/>
      <c r="T49" s="65"/>
      <c r="U49" s="66"/>
      <c r="V49" s="66"/>
      <c r="W49" s="1"/>
      <c r="X49" s="20" t="s">
        <v>135</v>
      </c>
      <c r="Y49" s="64" t="s">
        <v>105</v>
      </c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5">
        <v>710</v>
      </c>
      <c r="AO49" s="65"/>
      <c r="AP49" s="65"/>
      <c r="AQ49" s="65"/>
      <c r="AR49" s="66"/>
      <c r="AS49" s="66"/>
      <c r="AT49" s="3"/>
      <c r="AU49" s="17" t="s">
        <v>290</v>
      </c>
      <c r="AV49" s="118" t="s">
        <v>313</v>
      </c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65">
        <v>790</v>
      </c>
      <c r="BL49" s="65"/>
      <c r="BM49" s="65"/>
      <c r="BN49" s="65"/>
      <c r="BO49" s="66"/>
      <c r="BP49" s="66"/>
      <c r="BQ49" s="3"/>
      <c r="BR49" s="136"/>
      <c r="BS49" s="136"/>
      <c r="BT49" s="136"/>
      <c r="BU49" s="136"/>
      <c r="BV49" s="136"/>
      <c r="BW49" s="138"/>
      <c r="BX49" s="138"/>
      <c r="BY49" s="138"/>
      <c r="BZ49" s="138"/>
      <c r="CA49" s="139"/>
      <c r="CB49" s="125"/>
      <c r="CC49" s="120"/>
      <c r="CD49" s="120"/>
      <c r="CE49" s="120"/>
      <c r="CF49" s="120"/>
      <c r="CG49" s="120"/>
      <c r="CH49" s="122"/>
      <c r="CI49" s="122"/>
      <c r="CJ49" s="122"/>
      <c r="CK49" s="122"/>
      <c r="CL49" s="123"/>
      <c r="CM49" s="132"/>
      <c r="CN49" s="3"/>
    </row>
    <row r="50" spans="1:92" ht="59.25" customHeight="1">
      <c r="A50" s="17" t="s">
        <v>291</v>
      </c>
      <c r="B50" s="64" t="s">
        <v>30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5">
        <v>920</v>
      </c>
      <c r="R50" s="65"/>
      <c r="S50" s="65"/>
      <c r="T50" s="65"/>
      <c r="U50" s="66"/>
      <c r="V50" s="66"/>
      <c r="W50" s="2"/>
      <c r="X50" s="20" t="s">
        <v>136</v>
      </c>
      <c r="Y50" s="64" t="s">
        <v>194</v>
      </c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5">
        <v>950</v>
      </c>
      <c r="AO50" s="65"/>
      <c r="AP50" s="65"/>
      <c r="AQ50" s="65"/>
      <c r="AR50" s="66"/>
      <c r="AS50" s="66"/>
      <c r="AT50" s="3"/>
      <c r="AU50" s="17" t="s">
        <v>122</v>
      </c>
      <c r="AV50" s="64" t="s">
        <v>74</v>
      </c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5">
        <v>760</v>
      </c>
      <c r="BL50" s="65"/>
      <c r="BM50" s="65"/>
      <c r="BN50" s="65"/>
      <c r="BO50" s="66"/>
      <c r="BP50" s="66"/>
      <c r="BQ50" s="3"/>
      <c r="BR50" s="136"/>
      <c r="BS50" s="136"/>
      <c r="BT50" s="136"/>
      <c r="BU50" s="136"/>
      <c r="BV50" s="136"/>
      <c r="BW50" s="138"/>
      <c r="BX50" s="138"/>
      <c r="BY50" s="138"/>
      <c r="BZ50" s="138"/>
      <c r="CA50" s="139"/>
      <c r="CB50" s="125"/>
      <c r="CC50" s="120"/>
      <c r="CD50" s="120"/>
      <c r="CE50" s="120"/>
      <c r="CF50" s="120"/>
      <c r="CG50" s="120"/>
      <c r="CH50" s="122"/>
      <c r="CI50" s="122"/>
      <c r="CJ50" s="122"/>
      <c r="CK50" s="122"/>
      <c r="CL50" s="123"/>
      <c r="CM50" s="132"/>
      <c r="CN50" s="3"/>
    </row>
    <row r="51" spans="1:92" ht="59.25" customHeight="1">
      <c r="A51" s="17" t="s">
        <v>292</v>
      </c>
      <c r="B51" s="64" t="s">
        <v>21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5">
        <v>570</v>
      </c>
      <c r="R51" s="65"/>
      <c r="S51" s="65"/>
      <c r="T51" s="65"/>
      <c r="U51" s="66"/>
      <c r="V51" s="66"/>
      <c r="W51" s="2"/>
      <c r="X51" s="20" t="s">
        <v>137</v>
      </c>
      <c r="Y51" s="64" t="s">
        <v>165</v>
      </c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5">
        <v>700</v>
      </c>
      <c r="AO51" s="65"/>
      <c r="AP51" s="65"/>
      <c r="AQ51" s="65"/>
      <c r="AR51" s="66"/>
      <c r="AS51" s="66"/>
      <c r="AT51" s="3"/>
      <c r="AU51" s="17" t="s">
        <v>123</v>
      </c>
      <c r="AV51" s="64" t="s">
        <v>200</v>
      </c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5">
        <v>790</v>
      </c>
      <c r="BL51" s="65"/>
      <c r="BM51" s="65"/>
      <c r="BN51" s="65"/>
      <c r="BO51" s="66"/>
      <c r="BP51" s="66"/>
      <c r="BQ51" s="3"/>
      <c r="BR51" s="107" t="s">
        <v>44</v>
      </c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9"/>
      <c r="CN51" s="3"/>
    </row>
    <row r="52" spans="1:92" ht="59.25" customHeight="1" thickBot="1">
      <c r="A52" s="19" t="s">
        <v>293</v>
      </c>
      <c r="B52" s="116" t="s">
        <v>75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7">
        <v>800</v>
      </c>
      <c r="R52" s="117"/>
      <c r="S52" s="117"/>
      <c r="T52" s="117"/>
      <c r="U52" s="77"/>
      <c r="V52" s="77"/>
      <c r="W52" s="3"/>
      <c r="X52" s="20" t="s">
        <v>138</v>
      </c>
      <c r="Y52" s="64" t="s">
        <v>164</v>
      </c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5">
        <v>350</v>
      </c>
      <c r="AO52" s="65"/>
      <c r="AP52" s="65"/>
      <c r="AQ52" s="65"/>
      <c r="AR52" s="66"/>
      <c r="AS52" s="66"/>
      <c r="AT52" s="3"/>
      <c r="AU52" s="17" t="s">
        <v>124</v>
      </c>
      <c r="AV52" s="64" t="s">
        <v>201</v>
      </c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5">
        <v>670</v>
      </c>
      <c r="BL52" s="65"/>
      <c r="BM52" s="65"/>
      <c r="BN52" s="65"/>
      <c r="BO52" s="66"/>
      <c r="BP52" s="66"/>
      <c r="BQ52" s="3"/>
      <c r="BR52" s="110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2"/>
      <c r="CN52" s="3"/>
    </row>
    <row r="53" spans="1:92" ht="59.25" customHeight="1" thickTop="1" thickBot="1">
      <c r="A53" s="45" t="s">
        <v>5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>
        <f>SUM(Q37:T52)</f>
        <v>11340</v>
      </c>
      <c r="R53" s="46"/>
      <c r="S53" s="46"/>
      <c r="T53" s="47"/>
      <c r="U53" s="48">
        <f>SUM(U37:V52)</f>
        <v>0</v>
      </c>
      <c r="V53" s="49"/>
      <c r="W53" s="3"/>
      <c r="X53" s="23" t="s">
        <v>139</v>
      </c>
      <c r="Y53" s="67" t="s">
        <v>187</v>
      </c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8">
        <v>360</v>
      </c>
      <c r="AO53" s="68"/>
      <c r="AP53" s="68"/>
      <c r="AQ53" s="68"/>
      <c r="AR53" s="77"/>
      <c r="AS53" s="77"/>
      <c r="AT53" s="3"/>
      <c r="AU53" s="17" t="s">
        <v>125</v>
      </c>
      <c r="AV53" s="64" t="s">
        <v>32</v>
      </c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5">
        <v>850</v>
      </c>
      <c r="BL53" s="65"/>
      <c r="BM53" s="65"/>
      <c r="BN53" s="65"/>
      <c r="BO53" s="66"/>
      <c r="BP53" s="66"/>
      <c r="BQ53" s="3"/>
      <c r="BR53" s="110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2"/>
      <c r="CN53" s="3"/>
    </row>
    <row r="54" spans="1:92" ht="59.25" customHeight="1" thickTop="1" thickBo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3"/>
      <c r="V54" s="3"/>
      <c r="W54" s="3"/>
      <c r="X54" s="45" t="s">
        <v>5</v>
      </c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6">
        <f>SUM(AN40:AQ53)</f>
        <v>9230</v>
      </c>
      <c r="AO54" s="46"/>
      <c r="AP54" s="46"/>
      <c r="AQ54" s="47"/>
      <c r="AR54" s="48">
        <f>SUM(AR40:AS53)</f>
        <v>0</v>
      </c>
      <c r="AS54" s="49"/>
      <c r="AT54" s="3"/>
      <c r="AU54" s="17" t="s">
        <v>126</v>
      </c>
      <c r="AV54" s="64" t="s">
        <v>34</v>
      </c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5">
        <v>790</v>
      </c>
      <c r="BL54" s="65"/>
      <c r="BM54" s="65"/>
      <c r="BN54" s="65"/>
      <c r="BO54" s="66"/>
      <c r="BP54" s="66"/>
      <c r="BQ54" s="3"/>
      <c r="BR54" s="110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2"/>
      <c r="CN54" s="3"/>
    </row>
    <row r="55" spans="1:92" ht="59.25" customHeight="1" thickTop="1" thickBot="1">
      <c r="A55" s="104" t="s">
        <v>62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 t="s">
        <v>63</v>
      </c>
      <c r="R55" s="104"/>
      <c r="S55" s="104"/>
      <c r="T55" s="104"/>
      <c r="U55" s="76" t="s">
        <v>91</v>
      </c>
      <c r="V55" s="76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26" t="s">
        <v>127</v>
      </c>
      <c r="AV55" s="105" t="s">
        <v>106</v>
      </c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6">
        <v>510</v>
      </c>
      <c r="BL55" s="106"/>
      <c r="BM55" s="106"/>
      <c r="BN55" s="106"/>
      <c r="BO55" s="102" t="s">
        <v>198</v>
      </c>
      <c r="BP55" s="103"/>
      <c r="BQ55" s="3"/>
      <c r="BR55" s="113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5"/>
      <c r="CN55" s="3"/>
    </row>
    <row r="56" spans="1:92" ht="59.25" customHeight="1" thickTop="1">
      <c r="A56" s="85" t="s">
        <v>204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46">
        <f>Q61</f>
        <v>2330</v>
      </c>
      <c r="R56" s="46"/>
      <c r="S56" s="46"/>
      <c r="T56" s="47"/>
      <c r="U56" s="89"/>
      <c r="V56" s="90"/>
      <c r="W56" s="3"/>
      <c r="X56" s="93" t="s">
        <v>94</v>
      </c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7" t="s">
        <v>205</v>
      </c>
      <c r="AK56" s="97"/>
      <c r="AL56" s="97"/>
      <c r="AM56" s="97"/>
      <c r="AN56" s="97"/>
      <c r="AO56" s="97"/>
      <c r="AP56" s="97"/>
      <c r="AQ56" s="97"/>
      <c r="AR56" s="97"/>
      <c r="AS56" s="98"/>
      <c r="AT56" s="3"/>
      <c r="AU56" s="16" t="s">
        <v>294</v>
      </c>
      <c r="AV56" s="101" t="s">
        <v>184</v>
      </c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78">
        <v>340</v>
      </c>
      <c r="BL56" s="78"/>
      <c r="BM56" s="78"/>
      <c r="BN56" s="78"/>
      <c r="BO56" s="102"/>
      <c r="BP56" s="103"/>
      <c r="BQ56" s="3"/>
      <c r="BR56" s="79" t="s">
        <v>111</v>
      </c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1"/>
      <c r="CN56" s="3"/>
    </row>
    <row r="57" spans="1:92" ht="59.25" customHeight="1" thickBo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7"/>
      <c r="R57" s="87"/>
      <c r="S57" s="87"/>
      <c r="T57" s="88"/>
      <c r="U57" s="91"/>
      <c r="V57" s="92"/>
      <c r="W57" s="3"/>
      <c r="X57" s="95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9"/>
      <c r="AK57" s="99"/>
      <c r="AL57" s="99"/>
      <c r="AM57" s="99"/>
      <c r="AN57" s="99"/>
      <c r="AO57" s="99"/>
      <c r="AP57" s="99"/>
      <c r="AQ57" s="99"/>
      <c r="AR57" s="99"/>
      <c r="AS57" s="100"/>
      <c r="AT57" s="3"/>
      <c r="AU57" s="27" t="s">
        <v>295</v>
      </c>
      <c r="AV57" s="82" t="s">
        <v>296</v>
      </c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3">
        <v>1040</v>
      </c>
      <c r="BL57" s="83"/>
      <c r="BM57" s="83"/>
      <c r="BN57" s="83"/>
      <c r="BO57" s="102"/>
      <c r="BP57" s="103"/>
      <c r="BR57" s="84" t="s">
        <v>71</v>
      </c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 t="s">
        <v>93</v>
      </c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3"/>
    </row>
    <row r="58" spans="1:92" ht="59.25" customHeight="1" thickTop="1" thickBot="1">
      <c r="A58" s="17" t="s">
        <v>297</v>
      </c>
      <c r="B58" s="64" t="s">
        <v>77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>
        <v>740</v>
      </c>
      <c r="R58" s="65"/>
      <c r="S58" s="65"/>
      <c r="T58" s="65"/>
      <c r="U58" s="69"/>
      <c r="V58" s="69"/>
      <c r="W58" s="3"/>
      <c r="X58" s="70">
        <f>SUM(Q32,Q53,Q61,AN16,AN35,AN54,BK34,BK43,BK58)</f>
        <v>75940</v>
      </c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4" t="s">
        <v>13</v>
      </c>
      <c r="AT58" s="3"/>
      <c r="AU58" s="76" t="s">
        <v>5</v>
      </c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56">
        <f>SUM(BK48:BN54)</f>
        <v>5400</v>
      </c>
      <c r="BL58" s="56"/>
      <c r="BM58" s="56"/>
      <c r="BN58" s="57"/>
      <c r="BO58" s="48">
        <f>SUM(BO48:BP57)</f>
        <v>0</v>
      </c>
      <c r="BP58" s="49"/>
      <c r="BR58" s="58" t="s">
        <v>190</v>
      </c>
      <c r="BS58" s="58"/>
      <c r="BT58" s="58"/>
      <c r="BU58" s="58"/>
      <c r="BV58" s="58"/>
      <c r="BW58" s="58"/>
      <c r="BX58" s="58"/>
      <c r="BY58" s="58"/>
      <c r="BZ58" s="58"/>
      <c r="CA58" s="59"/>
      <c r="CB58" s="33"/>
      <c r="CC58" s="62" t="s">
        <v>185</v>
      </c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3"/>
    </row>
    <row r="59" spans="1:92" ht="59.25" customHeight="1" thickTop="1">
      <c r="A59" s="17" t="s">
        <v>298</v>
      </c>
      <c r="B59" s="64" t="s">
        <v>51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>
        <v>840</v>
      </c>
      <c r="R59" s="65"/>
      <c r="S59" s="65"/>
      <c r="T59" s="65"/>
      <c r="U59" s="66"/>
      <c r="V59" s="66"/>
      <c r="W59" s="3"/>
      <c r="X59" s="70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4"/>
      <c r="AT59" s="3"/>
      <c r="AU59" s="41" t="s">
        <v>216</v>
      </c>
      <c r="AV59" s="35" t="s">
        <v>299</v>
      </c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6"/>
      <c r="BQ59" s="9"/>
      <c r="BR59" s="60"/>
      <c r="BS59" s="60"/>
      <c r="BT59" s="60"/>
      <c r="BU59" s="60"/>
      <c r="BV59" s="60"/>
      <c r="BW59" s="60"/>
      <c r="BX59" s="60"/>
      <c r="BY59" s="60"/>
      <c r="BZ59" s="60"/>
      <c r="CA59" s="61"/>
      <c r="CB59" s="34"/>
      <c r="CC59" s="62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3"/>
    </row>
    <row r="60" spans="1:92" ht="59.25" customHeight="1" thickBot="1">
      <c r="A60" s="21" t="s">
        <v>300</v>
      </c>
      <c r="B60" s="67" t="s">
        <v>52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8">
        <v>750</v>
      </c>
      <c r="R60" s="68"/>
      <c r="S60" s="68"/>
      <c r="T60" s="68"/>
      <c r="U60" s="77"/>
      <c r="V60" s="77"/>
      <c r="W60" s="3"/>
      <c r="X60" s="70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4"/>
      <c r="AT60" s="3"/>
      <c r="AU60" s="42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8"/>
      <c r="BQ60" s="9"/>
      <c r="BR60" s="44" t="s">
        <v>186</v>
      </c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</row>
    <row r="61" spans="1:92" ht="59.25" customHeight="1" thickTop="1" thickBot="1">
      <c r="A61" s="45" t="s">
        <v>5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6">
        <f>SUM(Q58:T60)</f>
        <v>2330</v>
      </c>
      <c r="R61" s="46"/>
      <c r="S61" s="46"/>
      <c r="T61" s="47"/>
      <c r="U61" s="48">
        <f>SUM(U58:V60)</f>
        <v>0</v>
      </c>
      <c r="V61" s="49"/>
      <c r="W61" s="3"/>
      <c r="X61" s="72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5"/>
      <c r="AT61" s="3"/>
      <c r="AU61" s="43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40"/>
      <c r="BQ61" s="3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</row>
    <row r="62" spans="1:92" ht="50.1" customHeight="1" thickTop="1">
      <c r="W62" s="3"/>
      <c r="BQ62" s="3"/>
      <c r="BR62" s="3"/>
      <c r="BS62" s="3"/>
      <c r="BT62" s="3"/>
      <c r="BU62" s="8"/>
      <c r="BV62" s="8"/>
      <c r="BW62" s="8"/>
      <c r="BX62" s="8"/>
      <c r="BY62" s="8"/>
      <c r="BZ62" s="8"/>
      <c r="CA62" s="8"/>
      <c r="CB62" s="8"/>
      <c r="CC62" s="8"/>
      <c r="CD62" s="10"/>
      <c r="CE62" s="11"/>
      <c r="CF62" s="11"/>
      <c r="CG62" s="11"/>
      <c r="CH62" s="11"/>
      <c r="CI62" s="11"/>
      <c r="CJ62" s="11"/>
      <c r="CK62" s="11"/>
      <c r="CL62" s="11"/>
      <c r="CM62" s="11"/>
    </row>
    <row r="63" spans="1:92" ht="50.1" customHeight="1">
      <c r="BU63" s="8"/>
      <c r="BV63" s="8"/>
      <c r="BW63" s="8"/>
      <c r="BX63" s="8"/>
      <c r="BY63" s="8"/>
      <c r="BZ63" s="8"/>
      <c r="CA63" s="8"/>
      <c r="CB63" s="8"/>
      <c r="CC63" s="8"/>
      <c r="CD63" s="11"/>
      <c r="CE63" s="11"/>
      <c r="CF63" s="11"/>
      <c r="CG63" s="11"/>
      <c r="CH63" s="11"/>
      <c r="CI63" s="11"/>
      <c r="CJ63" s="11"/>
      <c r="CK63" s="11"/>
      <c r="CL63" s="11"/>
      <c r="CM63" s="11"/>
    </row>
    <row r="64" spans="1:92" ht="50.1" customHeight="1">
      <c r="CD64" s="10"/>
      <c r="CE64" s="10"/>
      <c r="CF64" s="10"/>
      <c r="CG64" s="10"/>
      <c r="CH64" s="10"/>
      <c r="CI64" s="10"/>
      <c r="CJ64" s="10"/>
      <c r="CK64" s="10"/>
      <c r="CL64" s="10"/>
      <c r="CM64" s="10"/>
    </row>
  </sheetData>
  <mergeCells count="530">
    <mergeCell ref="W1:BP2"/>
    <mergeCell ref="J1:V4"/>
    <mergeCell ref="W3:BP4"/>
    <mergeCell ref="BR17:BV18"/>
    <mergeCell ref="BR19:BU20"/>
    <mergeCell ref="BV19:BV20"/>
    <mergeCell ref="CC1:CM1"/>
    <mergeCell ref="CC2:CF3"/>
    <mergeCell ref="CG2:CM3"/>
    <mergeCell ref="BR4:CM4"/>
    <mergeCell ref="A5:P5"/>
    <mergeCell ref="Q5:T5"/>
    <mergeCell ref="U5:V5"/>
    <mergeCell ref="X5:AM5"/>
    <mergeCell ref="AN5:AQ5"/>
    <mergeCell ref="BR1:BV3"/>
    <mergeCell ref="BW1:BX3"/>
    <mergeCell ref="BY1:BY3"/>
    <mergeCell ref="BZ1:CA3"/>
    <mergeCell ref="CB1:CB3"/>
    <mergeCell ref="BX5:CA7"/>
    <mergeCell ref="CB5:CC7"/>
    <mergeCell ref="CD5:CM8"/>
    <mergeCell ref="A6:P7"/>
    <mergeCell ref="Q6:T7"/>
    <mergeCell ref="U6:V7"/>
    <mergeCell ref="X6:AM7"/>
    <mergeCell ref="AN6:AQ7"/>
    <mergeCell ref="AR6:AS7"/>
    <mergeCell ref="AU6:BJ7"/>
    <mergeCell ref="AR5:AS5"/>
    <mergeCell ref="AU5:BJ5"/>
    <mergeCell ref="BK5:BN5"/>
    <mergeCell ref="BO5:BP5"/>
    <mergeCell ref="BR5:BU7"/>
    <mergeCell ref="BV5:BW7"/>
    <mergeCell ref="BK6:BN7"/>
    <mergeCell ref="BO6:BP7"/>
    <mergeCell ref="BV8:BX8"/>
    <mergeCell ref="BY8:BZ8"/>
    <mergeCell ref="BV9:BX9"/>
    <mergeCell ref="BY9:BZ9"/>
    <mergeCell ref="B8:P8"/>
    <mergeCell ref="Q8:T8"/>
    <mergeCell ref="U8:V8"/>
    <mergeCell ref="Y8:AM8"/>
    <mergeCell ref="AN8:AQ8"/>
    <mergeCell ref="AR8:AS8"/>
    <mergeCell ref="CD9:CM9"/>
    <mergeCell ref="B10:P10"/>
    <mergeCell ref="Q10:T10"/>
    <mergeCell ref="U10:V10"/>
    <mergeCell ref="Y10:AM10"/>
    <mergeCell ref="AN10:AQ10"/>
    <mergeCell ref="AR10:AS10"/>
    <mergeCell ref="AV10:BJ10"/>
    <mergeCell ref="BK10:BN10"/>
    <mergeCell ref="BO10:BP10"/>
    <mergeCell ref="CC8:CC11"/>
    <mergeCell ref="B9:P9"/>
    <mergeCell ref="Q9:T9"/>
    <mergeCell ref="U9:V9"/>
    <mergeCell ref="Y9:AM9"/>
    <mergeCell ref="AN9:AQ9"/>
    <mergeCell ref="CB9:CB10"/>
    <mergeCell ref="BY11:CB11"/>
    <mergeCell ref="AR9:AS9"/>
    <mergeCell ref="AV9:BJ9"/>
    <mergeCell ref="BK9:BN9"/>
    <mergeCell ref="BO9:BP9"/>
    <mergeCell ref="AV8:BJ8"/>
    <mergeCell ref="BK8:BN8"/>
    <mergeCell ref="BO8:BP8"/>
    <mergeCell ref="BR8:BU11"/>
    <mergeCell ref="CD10:CE11"/>
    <mergeCell ref="BV10:BX10"/>
    <mergeCell ref="BY10:BZ10"/>
    <mergeCell ref="CF10:CG11"/>
    <mergeCell ref="CH10:CI11"/>
    <mergeCell ref="CJ10:CK11"/>
    <mergeCell ref="B11:P11"/>
    <mergeCell ref="Q11:T11"/>
    <mergeCell ref="U11:V11"/>
    <mergeCell ref="Y11:AM11"/>
    <mergeCell ref="AN11:AQ11"/>
    <mergeCell ref="AR11:AS11"/>
    <mergeCell ref="AV11:BJ11"/>
    <mergeCell ref="BK11:BN11"/>
    <mergeCell ref="BO11:BP11"/>
    <mergeCell ref="BV11:BX11"/>
    <mergeCell ref="B12:P12"/>
    <mergeCell ref="Q12:T12"/>
    <mergeCell ref="U12:V12"/>
    <mergeCell ref="Y12:AM12"/>
    <mergeCell ref="AN12:AQ12"/>
    <mergeCell ref="AR12:AS12"/>
    <mergeCell ref="AV12:BJ12"/>
    <mergeCell ref="BK12:BN12"/>
    <mergeCell ref="BO12:BP12"/>
    <mergeCell ref="BR12:CM12"/>
    <mergeCell ref="B13:P13"/>
    <mergeCell ref="Q13:T13"/>
    <mergeCell ref="U13:V13"/>
    <mergeCell ref="Y13:AM13"/>
    <mergeCell ref="AN13:AQ13"/>
    <mergeCell ref="AR13:AS13"/>
    <mergeCell ref="CC13:CG16"/>
    <mergeCell ref="CH13:CL16"/>
    <mergeCell ref="CM13:CM16"/>
    <mergeCell ref="B14:P14"/>
    <mergeCell ref="Q14:T14"/>
    <mergeCell ref="U14:V14"/>
    <mergeCell ref="Y14:AM14"/>
    <mergeCell ref="AN14:AQ14"/>
    <mergeCell ref="AR14:AS14"/>
    <mergeCell ref="AV14:BJ14"/>
    <mergeCell ref="AV13:BJ13"/>
    <mergeCell ref="BK13:BN13"/>
    <mergeCell ref="BO13:BP13"/>
    <mergeCell ref="BR13:BV16"/>
    <mergeCell ref="BW13:CA16"/>
    <mergeCell ref="CB13:CB16"/>
    <mergeCell ref="BK14:BN14"/>
    <mergeCell ref="BO14:BP14"/>
    <mergeCell ref="AV15:BJ15"/>
    <mergeCell ref="BK15:BN15"/>
    <mergeCell ref="BO15:BP15"/>
    <mergeCell ref="B16:P16"/>
    <mergeCell ref="Q16:T16"/>
    <mergeCell ref="U16:V16"/>
    <mergeCell ref="X16:AM16"/>
    <mergeCell ref="AN16:AQ16"/>
    <mergeCell ref="AR16:AS16"/>
    <mergeCell ref="AV16:BJ16"/>
    <mergeCell ref="BK16:BN16"/>
    <mergeCell ref="BO16:BP16"/>
    <mergeCell ref="B15:P15"/>
    <mergeCell ref="Q15:T15"/>
    <mergeCell ref="U15:V15"/>
    <mergeCell ref="Y15:AM15"/>
    <mergeCell ref="AN15:AQ15"/>
    <mergeCell ref="AR15:AS15"/>
    <mergeCell ref="BW17:BY20"/>
    <mergeCell ref="BZ17:CE20"/>
    <mergeCell ref="CF17:CL20"/>
    <mergeCell ref="CM17:CM20"/>
    <mergeCell ref="B18:P18"/>
    <mergeCell ref="Q18:T18"/>
    <mergeCell ref="U18:V18"/>
    <mergeCell ref="X18:AM18"/>
    <mergeCell ref="AN18:AQ18"/>
    <mergeCell ref="B17:P17"/>
    <mergeCell ref="Q17:T17"/>
    <mergeCell ref="U17:V17"/>
    <mergeCell ref="AV17:BJ17"/>
    <mergeCell ref="BK17:BN17"/>
    <mergeCell ref="BO17:BP17"/>
    <mergeCell ref="AR18:AS18"/>
    <mergeCell ref="AV18:BJ18"/>
    <mergeCell ref="BK18:BN18"/>
    <mergeCell ref="BO18:BP18"/>
    <mergeCell ref="B19:P19"/>
    <mergeCell ref="Q19:T19"/>
    <mergeCell ref="U19:V19"/>
    <mergeCell ref="X19:AM20"/>
    <mergeCell ref="AN19:AQ20"/>
    <mergeCell ref="AR19:AS20"/>
    <mergeCell ref="AV19:BJ19"/>
    <mergeCell ref="BK19:BN19"/>
    <mergeCell ref="BO19:BP19"/>
    <mergeCell ref="B20:P20"/>
    <mergeCell ref="Q20:T20"/>
    <mergeCell ref="U20:V20"/>
    <mergeCell ref="AV20:BJ20"/>
    <mergeCell ref="BK20:BN20"/>
    <mergeCell ref="BO20:BP20"/>
    <mergeCell ref="AV21:BJ21"/>
    <mergeCell ref="BK21:BN21"/>
    <mergeCell ref="BO21:BP21"/>
    <mergeCell ref="BR21:CM21"/>
    <mergeCell ref="B22:P22"/>
    <mergeCell ref="Q22:T22"/>
    <mergeCell ref="U22:V22"/>
    <mergeCell ref="Y22:AM22"/>
    <mergeCell ref="AN22:AQ22"/>
    <mergeCell ref="AR22:AS22"/>
    <mergeCell ref="B21:P21"/>
    <mergeCell ref="Q21:T21"/>
    <mergeCell ref="U21:V21"/>
    <mergeCell ref="Y21:AM21"/>
    <mergeCell ref="AN21:AQ21"/>
    <mergeCell ref="AR21:AS21"/>
    <mergeCell ref="B25:P25"/>
    <mergeCell ref="Q25:T25"/>
    <mergeCell ref="U25:V25"/>
    <mergeCell ref="Y25:AM25"/>
    <mergeCell ref="AN25:AQ25"/>
    <mergeCell ref="AR25:AS25"/>
    <mergeCell ref="AV25:BJ25"/>
    <mergeCell ref="AR23:AS23"/>
    <mergeCell ref="AV23:BJ23"/>
    <mergeCell ref="B24:P24"/>
    <mergeCell ref="Q24:T24"/>
    <mergeCell ref="U24:V24"/>
    <mergeCell ref="Y24:AM24"/>
    <mergeCell ref="AN24:AQ24"/>
    <mergeCell ref="AR24:AS24"/>
    <mergeCell ref="B23:P23"/>
    <mergeCell ref="Q23:T23"/>
    <mergeCell ref="U23:V23"/>
    <mergeCell ref="Y23:AM23"/>
    <mergeCell ref="AN23:AQ23"/>
    <mergeCell ref="BK25:BN25"/>
    <mergeCell ref="BO25:BP25"/>
    <mergeCell ref="BR25:BU26"/>
    <mergeCell ref="BV25:BV26"/>
    <mergeCell ref="BW25:CL26"/>
    <mergeCell ref="CM25:CM26"/>
    <mergeCell ref="AV24:BJ24"/>
    <mergeCell ref="BK24:BN24"/>
    <mergeCell ref="BO24:BP24"/>
    <mergeCell ref="BR22:CK24"/>
    <mergeCell ref="CL22:CM24"/>
    <mergeCell ref="BO26:BP26"/>
    <mergeCell ref="BK23:BN23"/>
    <mergeCell ref="BO23:BP23"/>
    <mergeCell ref="AV22:BJ22"/>
    <mergeCell ref="BK22:BN22"/>
    <mergeCell ref="BO22:BP22"/>
    <mergeCell ref="B28:P28"/>
    <mergeCell ref="Q28:T28"/>
    <mergeCell ref="U28:V28"/>
    <mergeCell ref="Y28:AM28"/>
    <mergeCell ref="AN28:AQ28"/>
    <mergeCell ref="AR28:AS28"/>
    <mergeCell ref="AV28:BJ28"/>
    <mergeCell ref="AV26:BJ26"/>
    <mergeCell ref="BK26:BN26"/>
    <mergeCell ref="BK28:BN28"/>
    <mergeCell ref="B27:P27"/>
    <mergeCell ref="Q27:T27"/>
    <mergeCell ref="U27:V27"/>
    <mergeCell ref="Y27:AM27"/>
    <mergeCell ref="AN27:AQ27"/>
    <mergeCell ref="AR27:AS27"/>
    <mergeCell ref="AV27:BJ27"/>
    <mergeCell ref="B26:P26"/>
    <mergeCell ref="Q26:T26"/>
    <mergeCell ref="U26:V26"/>
    <mergeCell ref="Y26:AM26"/>
    <mergeCell ref="AN26:AQ26"/>
    <mergeCell ref="AR26:AS26"/>
    <mergeCell ref="BO28:BP28"/>
    <mergeCell ref="BR28:BS30"/>
    <mergeCell ref="BT28:CE30"/>
    <mergeCell ref="CF28:CG30"/>
    <mergeCell ref="CH28:CM30"/>
    <mergeCell ref="BK30:BN30"/>
    <mergeCell ref="BO30:BP30"/>
    <mergeCell ref="BK27:BN27"/>
    <mergeCell ref="BO27:BP27"/>
    <mergeCell ref="BR27:CM27"/>
    <mergeCell ref="AV29:BJ29"/>
    <mergeCell ref="BK29:BN29"/>
    <mergeCell ref="BO29:BP29"/>
    <mergeCell ref="B30:P30"/>
    <mergeCell ref="Q30:T30"/>
    <mergeCell ref="U30:V30"/>
    <mergeCell ref="Y30:AM30"/>
    <mergeCell ref="AN30:AQ30"/>
    <mergeCell ref="AR30:AS30"/>
    <mergeCell ref="AV30:BJ30"/>
    <mergeCell ref="B29:P29"/>
    <mergeCell ref="Q29:T29"/>
    <mergeCell ref="U29:V29"/>
    <mergeCell ref="Y29:AM29"/>
    <mergeCell ref="AN29:AQ29"/>
    <mergeCell ref="AR29:AS29"/>
    <mergeCell ref="AV31:BJ31"/>
    <mergeCell ref="BK31:BN31"/>
    <mergeCell ref="BO31:BP31"/>
    <mergeCell ref="BR31:CK33"/>
    <mergeCell ref="CL31:CM33"/>
    <mergeCell ref="A32:P32"/>
    <mergeCell ref="Q32:T32"/>
    <mergeCell ref="U32:V32"/>
    <mergeCell ref="Y32:AM32"/>
    <mergeCell ref="AN32:AQ32"/>
    <mergeCell ref="B31:P31"/>
    <mergeCell ref="Q31:T31"/>
    <mergeCell ref="U31:V31"/>
    <mergeCell ref="Y31:AM31"/>
    <mergeCell ref="AN31:AQ31"/>
    <mergeCell ref="AR31:AS31"/>
    <mergeCell ref="AR32:AS32"/>
    <mergeCell ref="AV32:BJ32"/>
    <mergeCell ref="BK32:BN32"/>
    <mergeCell ref="BO32:BP32"/>
    <mergeCell ref="Y33:AM33"/>
    <mergeCell ref="AN33:AQ33"/>
    <mergeCell ref="AR33:AS33"/>
    <mergeCell ref="AV33:BJ33"/>
    <mergeCell ref="BK33:BN33"/>
    <mergeCell ref="BO33:BP33"/>
    <mergeCell ref="AU34:BJ34"/>
    <mergeCell ref="BK34:BN34"/>
    <mergeCell ref="BO34:BP34"/>
    <mergeCell ref="BR34:CM34"/>
    <mergeCell ref="A35:P36"/>
    <mergeCell ref="Q35:T36"/>
    <mergeCell ref="U35:V36"/>
    <mergeCell ref="X35:AM35"/>
    <mergeCell ref="AN35:AQ35"/>
    <mergeCell ref="AR35:AS35"/>
    <mergeCell ref="A34:P34"/>
    <mergeCell ref="Q34:T34"/>
    <mergeCell ref="U34:V34"/>
    <mergeCell ref="Y34:AM34"/>
    <mergeCell ref="AN34:AQ34"/>
    <mergeCell ref="AR34:AS34"/>
    <mergeCell ref="BR35:BV38"/>
    <mergeCell ref="BW35:CB38"/>
    <mergeCell ref="CC35:CG38"/>
    <mergeCell ref="CH35:CL38"/>
    <mergeCell ref="CM35:CM38"/>
    <mergeCell ref="AU36:BJ36"/>
    <mergeCell ref="BK36:BN36"/>
    <mergeCell ref="BO36:BP36"/>
    <mergeCell ref="AU37:BJ38"/>
    <mergeCell ref="BK37:BN38"/>
    <mergeCell ref="B38:P38"/>
    <mergeCell ref="Q38:T38"/>
    <mergeCell ref="U38:V38"/>
    <mergeCell ref="X38:AM39"/>
    <mergeCell ref="AN38:AQ39"/>
    <mergeCell ref="AR38:AS39"/>
    <mergeCell ref="B39:P39"/>
    <mergeCell ref="Q39:T39"/>
    <mergeCell ref="U39:V39"/>
    <mergeCell ref="B37:P37"/>
    <mergeCell ref="Q37:T37"/>
    <mergeCell ref="U37:V37"/>
    <mergeCell ref="X37:AM37"/>
    <mergeCell ref="AN37:AQ37"/>
    <mergeCell ref="AR37:AS37"/>
    <mergeCell ref="BO37:BP43"/>
    <mergeCell ref="AV42:BJ42"/>
    <mergeCell ref="BK42:BN42"/>
    <mergeCell ref="B41:P41"/>
    <mergeCell ref="Q41:T41"/>
    <mergeCell ref="CC39:CG42"/>
    <mergeCell ref="CH39:CL42"/>
    <mergeCell ref="CM39:CM42"/>
    <mergeCell ref="B40:P40"/>
    <mergeCell ref="Q40:T40"/>
    <mergeCell ref="U40:V40"/>
    <mergeCell ref="Y40:AM40"/>
    <mergeCell ref="AN40:AQ40"/>
    <mergeCell ref="AR40:AS40"/>
    <mergeCell ref="AV40:BJ40"/>
    <mergeCell ref="AV39:BJ39"/>
    <mergeCell ref="BK39:BN39"/>
    <mergeCell ref="BR39:BV42"/>
    <mergeCell ref="BW39:CA42"/>
    <mergeCell ref="CB39:CB42"/>
    <mergeCell ref="BK40:BN40"/>
    <mergeCell ref="AV41:BJ41"/>
    <mergeCell ref="BK41:BN41"/>
    <mergeCell ref="B42:P42"/>
    <mergeCell ref="Q42:T42"/>
    <mergeCell ref="U42:V42"/>
    <mergeCell ref="Y42:AM42"/>
    <mergeCell ref="AN42:AQ42"/>
    <mergeCell ref="AR42:AS42"/>
    <mergeCell ref="U41:V41"/>
    <mergeCell ref="Y41:AM41"/>
    <mergeCell ref="AN41:AQ41"/>
    <mergeCell ref="AR41:AS41"/>
    <mergeCell ref="B44:P44"/>
    <mergeCell ref="Q44:T44"/>
    <mergeCell ref="U44:V44"/>
    <mergeCell ref="Y44:AM44"/>
    <mergeCell ref="AN44:AQ44"/>
    <mergeCell ref="AR44:AS44"/>
    <mergeCell ref="B45:P45"/>
    <mergeCell ref="AU43:BJ43"/>
    <mergeCell ref="BK43:BN43"/>
    <mergeCell ref="BK45:BN45"/>
    <mergeCell ref="B43:P43"/>
    <mergeCell ref="Q43:T43"/>
    <mergeCell ref="U43:V43"/>
    <mergeCell ref="Y43:AM43"/>
    <mergeCell ref="AN43:AQ43"/>
    <mergeCell ref="AR43:AS43"/>
    <mergeCell ref="Q45:T45"/>
    <mergeCell ref="U45:V45"/>
    <mergeCell ref="Y45:AM45"/>
    <mergeCell ref="AN45:AQ45"/>
    <mergeCell ref="AR45:AS45"/>
    <mergeCell ref="AU45:BJ45"/>
    <mergeCell ref="CC43:CG46"/>
    <mergeCell ref="CH43:CL46"/>
    <mergeCell ref="CM43:CM46"/>
    <mergeCell ref="BR43:BV46"/>
    <mergeCell ref="BW43:CA46"/>
    <mergeCell ref="CB43:CB46"/>
    <mergeCell ref="BO45:BP45"/>
    <mergeCell ref="AU46:BJ47"/>
    <mergeCell ref="BK46:BN47"/>
    <mergeCell ref="BR47:BV50"/>
    <mergeCell ref="BW47:CA50"/>
    <mergeCell ref="CB47:CB50"/>
    <mergeCell ref="CC47:CG50"/>
    <mergeCell ref="CH47:CL50"/>
    <mergeCell ref="CM47:CM50"/>
    <mergeCell ref="BO46:BP47"/>
    <mergeCell ref="AV48:BJ48"/>
    <mergeCell ref="BK48:BN48"/>
    <mergeCell ref="BO48:BP48"/>
    <mergeCell ref="BK49:BN49"/>
    <mergeCell ref="BO49:BP49"/>
    <mergeCell ref="B47:P47"/>
    <mergeCell ref="Q47:T47"/>
    <mergeCell ref="U47:V47"/>
    <mergeCell ref="Y47:AM47"/>
    <mergeCell ref="AN47:AQ47"/>
    <mergeCell ref="AR47:AS47"/>
    <mergeCell ref="B46:P46"/>
    <mergeCell ref="Q46:T46"/>
    <mergeCell ref="U46:V46"/>
    <mergeCell ref="Y46:AM46"/>
    <mergeCell ref="AN46:AQ46"/>
    <mergeCell ref="AR46:AS46"/>
    <mergeCell ref="B49:P49"/>
    <mergeCell ref="Q49:T49"/>
    <mergeCell ref="U49:V49"/>
    <mergeCell ref="Y49:AM49"/>
    <mergeCell ref="AN49:AQ49"/>
    <mergeCell ref="AR49:AS49"/>
    <mergeCell ref="AV49:BJ49"/>
    <mergeCell ref="B48:P48"/>
    <mergeCell ref="Q48:T48"/>
    <mergeCell ref="U48:V48"/>
    <mergeCell ref="Y48:AM48"/>
    <mergeCell ref="AN48:AQ48"/>
    <mergeCell ref="AR48:AS48"/>
    <mergeCell ref="B50:P50"/>
    <mergeCell ref="Q50:T50"/>
    <mergeCell ref="U50:V50"/>
    <mergeCell ref="Y50:AM50"/>
    <mergeCell ref="AN50:AQ50"/>
    <mergeCell ref="AR50:AS50"/>
    <mergeCell ref="AV50:BJ50"/>
    <mergeCell ref="BK50:BN50"/>
    <mergeCell ref="BO50:BP50"/>
    <mergeCell ref="B51:P51"/>
    <mergeCell ref="Q51:T51"/>
    <mergeCell ref="U51:V51"/>
    <mergeCell ref="Y51:AM51"/>
    <mergeCell ref="AN51:AQ51"/>
    <mergeCell ref="AR51:AS51"/>
    <mergeCell ref="AV51:BJ51"/>
    <mergeCell ref="BK51:BN51"/>
    <mergeCell ref="BO51:BP51"/>
    <mergeCell ref="B52:P52"/>
    <mergeCell ref="Q52:T52"/>
    <mergeCell ref="U52:V52"/>
    <mergeCell ref="Y52:AM52"/>
    <mergeCell ref="AN52:AQ52"/>
    <mergeCell ref="AR52:AS52"/>
    <mergeCell ref="AV52:BJ52"/>
    <mergeCell ref="BK52:BN52"/>
    <mergeCell ref="BO52:BP52"/>
    <mergeCell ref="A53:P53"/>
    <mergeCell ref="Q53:T53"/>
    <mergeCell ref="U53:V53"/>
    <mergeCell ref="Y53:AM53"/>
    <mergeCell ref="AN53:AQ53"/>
    <mergeCell ref="AR53:AS53"/>
    <mergeCell ref="AV53:BJ53"/>
    <mergeCell ref="BK53:BN53"/>
    <mergeCell ref="BO53:BP53"/>
    <mergeCell ref="BR56:CM56"/>
    <mergeCell ref="AV57:BJ57"/>
    <mergeCell ref="BK57:BN57"/>
    <mergeCell ref="BR57:CB57"/>
    <mergeCell ref="CC57:CM57"/>
    <mergeCell ref="A56:P57"/>
    <mergeCell ref="Q56:T57"/>
    <mergeCell ref="U56:V57"/>
    <mergeCell ref="X56:AI57"/>
    <mergeCell ref="AJ56:AS57"/>
    <mergeCell ref="AV56:BJ56"/>
    <mergeCell ref="BO55:BP57"/>
    <mergeCell ref="A55:P55"/>
    <mergeCell ref="Q55:T55"/>
    <mergeCell ref="U55:V55"/>
    <mergeCell ref="AV55:BJ55"/>
    <mergeCell ref="BK55:BN55"/>
    <mergeCell ref="BR51:CM55"/>
    <mergeCell ref="X54:AM54"/>
    <mergeCell ref="AN54:AQ54"/>
    <mergeCell ref="AR54:AS54"/>
    <mergeCell ref="AV54:BJ54"/>
    <mergeCell ref="BK54:BN54"/>
    <mergeCell ref="BO54:BP54"/>
    <mergeCell ref="AV59:BP61"/>
    <mergeCell ref="AU59:AU61"/>
    <mergeCell ref="BR60:CM61"/>
    <mergeCell ref="A61:P61"/>
    <mergeCell ref="Q61:T61"/>
    <mergeCell ref="U61:V61"/>
    <mergeCell ref="A1:I4"/>
    <mergeCell ref="BK58:BN58"/>
    <mergeCell ref="BO58:BP58"/>
    <mergeCell ref="BR58:CA59"/>
    <mergeCell ref="CC58:CM59"/>
    <mergeCell ref="B59:P59"/>
    <mergeCell ref="Q59:T59"/>
    <mergeCell ref="U59:V59"/>
    <mergeCell ref="B60:P60"/>
    <mergeCell ref="Q60:T60"/>
    <mergeCell ref="B58:P58"/>
    <mergeCell ref="Q58:T58"/>
    <mergeCell ref="U58:V58"/>
    <mergeCell ref="X58:AR61"/>
    <mergeCell ref="AS58:AS61"/>
    <mergeCell ref="AU58:BJ58"/>
    <mergeCell ref="U60:V60"/>
    <mergeCell ref="BK56:BN56"/>
  </mergeCells>
  <phoneticPr fontId="2"/>
  <pageMargins left="0.23622047244094491" right="0.15748031496062992" top="0.35433070866141736" bottom="0.15748031496062992" header="0.70866141732283472" footer="0.19685039370078741"/>
  <pageSetup paperSize="12" scale="1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通常（一般様用）</vt:lpstr>
      <vt:lpstr>'通常（一般様用）'!Print_Area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阪本 くにお</dc:creator>
  <cp:lastModifiedBy>svc01</cp:lastModifiedBy>
  <cp:lastPrinted>2023-03-17T03:47:52Z</cp:lastPrinted>
  <dcterms:created xsi:type="dcterms:W3CDTF">2011-02-18T04:16:48Z</dcterms:created>
  <dcterms:modified xsi:type="dcterms:W3CDTF">2023-03-17T03:47:52Z</dcterms:modified>
</cp:coreProperties>
</file>